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2" activeTab="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P77" i="73"/>
  <c r="D77" i="24" s="1"/>
  <c r="J99" i="73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H3"/>
  <c r="M99" l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B4"/>
  <c r="C4" s="1"/>
  <c r="C3"/>
  <c r="A1"/>
  <c r="P9" i="12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B5" i="73"/>
  <c r="C5" s="1"/>
  <c r="Q5" s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B6"/>
  <c r="B7" s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T3" i="73" l="1"/>
  <c r="D3" i="24"/>
  <c r="T5" i="73"/>
  <c r="D5" i="24"/>
  <c r="AB97" i="63"/>
  <c r="AB93"/>
  <c r="AB85"/>
  <c r="AB60" i="62"/>
  <c r="AB48"/>
  <c r="AB93" i="61"/>
  <c r="AB89"/>
  <c r="AB81"/>
  <c r="AB77"/>
  <c r="AB73"/>
  <c r="AB69"/>
  <c r="AB94"/>
  <c r="C6" i="73"/>
  <c r="B8"/>
  <c r="C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F73" s="1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F85" s="1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F35" s="1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F53" s="1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F53" s="1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F89" s="1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U72"/>
  <c r="N72"/>
  <c r="F72"/>
  <c r="U71"/>
  <c r="F71"/>
  <c r="U70"/>
  <c r="N70"/>
  <c r="F70"/>
  <c r="U69"/>
  <c r="N69"/>
  <c r="F69"/>
  <c r="U68"/>
  <c r="N68"/>
  <c r="F68"/>
  <c r="U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U41"/>
  <c r="F41"/>
  <c r="U40"/>
  <c r="F40"/>
  <c r="U39"/>
  <c r="F39"/>
  <c r="U38"/>
  <c r="F38"/>
  <c r="U37"/>
  <c r="F37"/>
  <c r="U36"/>
  <c r="F36"/>
  <c r="U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U56"/>
  <c r="N56"/>
  <c r="F56"/>
  <c r="U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U36"/>
  <c r="F36"/>
  <c r="U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C99" i="63" l="1"/>
  <c r="F67"/>
  <c r="F42" i="62"/>
  <c r="F24" i="61"/>
  <c r="F23"/>
  <c r="F13"/>
  <c r="B99"/>
  <c r="F11" i="57"/>
  <c r="Q6" i="73"/>
  <c r="D6" i="26" s="1"/>
  <c r="R6" i="73"/>
  <c r="D6" i="29" s="1"/>
  <c r="B9" i="73"/>
  <c r="C8"/>
  <c r="P6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O10" s="1"/>
  <c r="N14"/>
  <c r="N22"/>
  <c r="N26"/>
  <c r="O26" s="1"/>
  <c r="N30"/>
  <c r="O30" s="1"/>
  <c r="N38"/>
  <c r="N42"/>
  <c r="N46"/>
  <c r="O46" s="1"/>
  <c r="N54"/>
  <c r="O54" s="1"/>
  <c r="N58"/>
  <c r="N62"/>
  <c r="N66"/>
  <c r="O66" s="1"/>
  <c r="N70"/>
  <c r="O70" s="1"/>
  <c r="N74"/>
  <c r="N78"/>
  <c r="N9"/>
  <c r="N13"/>
  <c r="O13" s="1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O3" s="1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N63"/>
  <c r="O63" s="1"/>
  <c r="N66"/>
  <c r="O66" s="1"/>
  <c r="N67"/>
  <c r="N70"/>
  <c r="N71"/>
  <c r="O71" s="1"/>
  <c r="N74"/>
  <c r="N75"/>
  <c r="N78"/>
  <c r="N79"/>
  <c r="N82"/>
  <c r="O82" s="1"/>
  <c r="N83"/>
  <c r="N86"/>
  <c r="N87"/>
  <c r="O87" s="1"/>
  <c r="N90"/>
  <c r="O90" s="1"/>
  <c r="N91"/>
  <c r="O91" s="1"/>
  <c r="N95"/>
  <c r="N4" i="56"/>
  <c r="N8"/>
  <c r="N12"/>
  <c r="N16"/>
  <c r="N20"/>
  <c r="N24"/>
  <c r="N28"/>
  <c r="N32"/>
  <c r="N36"/>
  <c r="N40"/>
  <c r="N44"/>
  <c r="O44" s="1"/>
  <c r="N48"/>
  <c r="O48" s="1"/>
  <c r="N52"/>
  <c r="N55"/>
  <c r="O55" s="1"/>
  <c r="N56"/>
  <c r="N59"/>
  <c r="O59" s="1"/>
  <c r="N60"/>
  <c r="N63"/>
  <c r="O63" s="1"/>
  <c r="N64"/>
  <c r="N67"/>
  <c r="O67" s="1"/>
  <c r="N68"/>
  <c r="N71"/>
  <c r="O71" s="1"/>
  <c r="N72"/>
  <c r="N75"/>
  <c r="O75" s="1"/>
  <c r="N76"/>
  <c r="N79"/>
  <c r="N80"/>
  <c r="N83"/>
  <c r="O83" s="1"/>
  <c r="N84"/>
  <c r="N87"/>
  <c r="N88"/>
  <c r="O88" s="1"/>
  <c r="N91"/>
  <c r="N92"/>
  <c r="O92" s="1"/>
  <c r="N95"/>
  <c r="O95" s="1"/>
  <c r="N96"/>
  <c r="O96" s="1"/>
  <c r="I99"/>
  <c r="N81"/>
  <c r="O81" s="1"/>
  <c r="N82"/>
  <c r="O82" s="1"/>
  <c r="N85"/>
  <c r="N86"/>
  <c r="N89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13"/>
  <c r="V48"/>
  <c r="O48"/>
  <c r="V4"/>
  <c r="V9"/>
  <c r="V32"/>
  <c r="O32"/>
  <c r="V40"/>
  <c r="V47"/>
  <c r="V59"/>
  <c r="V16"/>
  <c r="O16"/>
  <c r="V31"/>
  <c r="V43"/>
  <c r="O43"/>
  <c r="V87"/>
  <c r="V98"/>
  <c r="O98"/>
  <c r="V10" i="56"/>
  <c r="V19"/>
  <c r="V26"/>
  <c r="V35"/>
  <c r="O35"/>
  <c r="V42"/>
  <c r="O42"/>
  <c r="V51"/>
  <c r="O51"/>
  <c r="N8" i="55"/>
  <c r="F9"/>
  <c r="I99"/>
  <c r="M99"/>
  <c r="G10"/>
  <c r="N12"/>
  <c r="F13"/>
  <c r="O14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80"/>
  <c r="O92"/>
  <c r="O29" i="56"/>
  <c r="O57"/>
  <c r="O65"/>
  <c r="V3" i="55"/>
  <c r="V62"/>
  <c r="V66"/>
  <c r="V74"/>
  <c r="O74"/>
  <c r="V82"/>
  <c r="V94"/>
  <c r="O94"/>
  <c r="V6" i="56"/>
  <c r="V15"/>
  <c r="O15"/>
  <c r="V22"/>
  <c r="O22"/>
  <c r="V36"/>
  <c r="V38"/>
  <c r="O38"/>
  <c r="V47"/>
  <c r="O47"/>
  <c r="V52"/>
  <c r="V54"/>
  <c r="V59"/>
  <c r="V62"/>
  <c r="O62"/>
  <c r="V67"/>
  <c r="V70"/>
  <c r="V75"/>
  <c r="V78"/>
  <c r="O78"/>
  <c r="V83"/>
  <c r="V86"/>
  <c r="V91"/>
  <c r="V94"/>
  <c r="V68" i="57"/>
  <c r="V17" i="55"/>
  <c r="V44"/>
  <c r="V60"/>
  <c r="V90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F5"/>
  <c r="G18"/>
  <c r="O19"/>
  <c r="N20"/>
  <c r="O20" s="1"/>
  <c r="F21"/>
  <c r="G34"/>
  <c r="O35"/>
  <c r="N36"/>
  <c r="F37"/>
  <c r="G50"/>
  <c r="O51"/>
  <c r="N52"/>
  <c r="F53"/>
  <c r="O68"/>
  <c r="O84"/>
  <c r="O5" i="56"/>
  <c r="O21"/>
  <c r="O37"/>
  <c r="O53"/>
  <c r="O61"/>
  <c r="O69"/>
  <c r="O77"/>
  <c r="O93"/>
  <c r="V70" i="55"/>
  <c r="O70"/>
  <c r="V78"/>
  <c r="O78"/>
  <c r="V86"/>
  <c r="O86"/>
  <c r="V91"/>
  <c r="V7" i="56"/>
  <c r="O7"/>
  <c r="V14"/>
  <c r="O14"/>
  <c r="V23"/>
  <c r="V28"/>
  <c r="V30"/>
  <c r="O39"/>
  <c r="V44"/>
  <c r="V46"/>
  <c r="V55"/>
  <c r="V58"/>
  <c r="O58"/>
  <c r="V63"/>
  <c r="V66"/>
  <c r="V71"/>
  <c r="V74"/>
  <c r="O74"/>
  <c r="V82"/>
  <c r="V87"/>
  <c r="V90"/>
  <c r="V98"/>
  <c r="J99" i="55"/>
  <c r="G6"/>
  <c r="O7"/>
  <c r="N24"/>
  <c r="N40"/>
  <c r="O40" s="1"/>
  <c r="N56"/>
  <c r="O56" s="1"/>
  <c r="O96"/>
  <c r="O56" i="56"/>
  <c r="V38" i="58"/>
  <c r="V54"/>
  <c r="V86"/>
  <c r="V63" i="55"/>
  <c r="V67"/>
  <c r="V71"/>
  <c r="V75"/>
  <c r="V79"/>
  <c r="V83"/>
  <c r="G3" i="56"/>
  <c r="V56"/>
  <c r="V60"/>
  <c r="V64"/>
  <c r="B99" i="57"/>
  <c r="F3"/>
  <c r="K99"/>
  <c r="N82"/>
  <c r="F83"/>
  <c r="F97"/>
  <c r="C99" i="58"/>
  <c r="I99"/>
  <c r="M99"/>
  <c r="N4"/>
  <c r="F5"/>
  <c r="V6"/>
  <c r="N12"/>
  <c r="F13"/>
  <c r="N20"/>
  <c r="F21"/>
  <c r="V37"/>
  <c r="V50"/>
  <c r="V66"/>
  <c r="V98"/>
  <c r="V64" i="55"/>
  <c r="V72"/>
  <c r="V80"/>
  <c r="V84"/>
  <c r="V92"/>
  <c r="V96"/>
  <c r="F3" i="56"/>
  <c r="F99" s="1"/>
  <c r="V5"/>
  <c r="V9"/>
  <c r="V13"/>
  <c r="V17"/>
  <c r="V21"/>
  <c r="V29"/>
  <c r="V33"/>
  <c r="V37"/>
  <c r="V41"/>
  <c r="V49"/>
  <c r="V53"/>
  <c r="V57"/>
  <c r="V61"/>
  <c r="V65"/>
  <c r="V69"/>
  <c r="V73"/>
  <c r="V77"/>
  <c r="V81"/>
  <c r="V85"/>
  <c r="V89"/>
  <c r="V93"/>
  <c r="V97"/>
  <c r="N3" i="57"/>
  <c r="V30" i="58"/>
  <c r="O30"/>
  <c r="V46"/>
  <c r="V62"/>
  <c r="V78"/>
  <c r="V94"/>
  <c r="N3" i="56"/>
  <c r="N90" i="57"/>
  <c r="F91"/>
  <c r="K99" i="58"/>
  <c r="U99"/>
  <c r="F9"/>
  <c r="F17"/>
  <c r="V77"/>
  <c r="V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5" i="56" l="1"/>
  <c r="G9" i="57"/>
  <c r="V9" s="1"/>
  <c r="G25"/>
  <c r="V25" s="1"/>
  <c r="G91" i="58"/>
  <c r="G75"/>
  <c r="G59"/>
  <c r="O59" s="1"/>
  <c r="G43"/>
  <c r="V43" s="1"/>
  <c r="O38" i="55"/>
  <c r="O94" i="56"/>
  <c r="O86"/>
  <c r="O91"/>
  <c r="O95" i="55"/>
  <c r="O62"/>
  <c r="E99" i="56"/>
  <c r="G8"/>
  <c r="V8" s="1"/>
  <c r="G4"/>
  <c r="V4" s="1"/>
  <c r="O66" i="58"/>
  <c r="O53"/>
  <c r="O29"/>
  <c r="O11" i="55"/>
  <c r="O74" i="58"/>
  <c r="O42"/>
  <c r="O93"/>
  <c r="O77"/>
  <c r="O61"/>
  <c r="O37"/>
  <c r="O21"/>
  <c r="O68" i="56"/>
  <c r="O32"/>
  <c r="O9" i="58"/>
  <c r="O11" i="57"/>
  <c r="O87" i="56"/>
  <c r="V31"/>
  <c r="O25"/>
  <c r="O79"/>
  <c r="G27" i="55"/>
  <c r="V88"/>
  <c r="O89" i="56"/>
  <c r="V68"/>
  <c r="O36"/>
  <c r="O84"/>
  <c r="O76"/>
  <c r="O72"/>
  <c r="O64"/>
  <c r="O60"/>
  <c r="O52"/>
  <c r="O40"/>
  <c r="O28"/>
  <c r="O24"/>
  <c r="O4"/>
  <c r="O76" i="55"/>
  <c r="O52"/>
  <c r="O36"/>
  <c r="E99"/>
  <c r="G24"/>
  <c r="V24" s="1"/>
  <c r="O12"/>
  <c r="D99"/>
  <c r="O9"/>
  <c r="V74" i="58"/>
  <c r="O57"/>
  <c r="V42"/>
  <c r="O26"/>
  <c r="G11"/>
  <c r="V11" s="1"/>
  <c r="V65"/>
  <c r="O44" i="57"/>
  <c r="V61" i="58"/>
  <c r="O45"/>
  <c r="O41"/>
  <c r="E99"/>
  <c r="G27"/>
  <c r="O27" s="1"/>
  <c r="O14"/>
  <c r="V97"/>
  <c r="O81"/>
  <c r="V59"/>
  <c r="O25"/>
  <c r="D99"/>
  <c r="O17"/>
  <c r="G86" i="57"/>
  <c r="O86" s="1"/>
  <c r="O56"/>
  <c r="O24"/>
  <c r="O4"/>
  <c r="T6" i="73"/>
  <c r="T7"/>
  <c r="P8"/>
  <c r="D8" i="24" s="1"/>
  <c r="R8" i="73"/>
  <c r="D8" i="29" s="1"/>
  <c r="S8" i="73"/>
  <c r="D8" i="28" s="1"/>
  <c r="C9" i="73"/>
  <c r="B10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" i="57" l="1"/>
  <c r="V86"/>
  <c r="O43" i="58"/>
  <c r="V91"/>
  <c r="O91"/>
  <c r="O8" i="56"/>
  <c r="O75" i="58"/>
  <c r="V75"/>
  <c r="V27" i="55"/>
  <c r="O27"/>
  <c r="O24"/>
  <c r="O12" i="56"/>
  <c r="V27" i="58"/>
  <c r="O61" i="57"/>
  <c r="O56" i="58"/>
  <c r="V45" i="57"/>
  <c r="O77"/>
  <c r="V53"/>
  <c r="V13"/>
  <c r="O5"/>
  <c r="Q9" i="73"/>
  <c r="D9" i="26" s="1"/>
  <c r="S9" i="73"/>
  <c r="D9" i="28" s="1"/>
  <c r="P9" i="73"/>
  <c r="D9" i="24" s="1"/>
  <c r="Q8" i="73"/>
  <c r="C10"/>
  <c r="B1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T8" i="73" l="1"/>
  <c r="D8" i="26"/>
  <c r="O99" i="56"/>
  <c r="R10" i="73"/>
  <c r="D10" i="29" s="1"/>
  <c r="Q10" i="73"/>
  <c r="D10" i="26" s="1"/>
  <c r="R9" i="73"/>
  <c r="B12"/>
  <c r="C11"/>
  <c r="O99" i="55"/>
  <c r="O99" i="58"/>
  <c r="O99" i="57"/>
  <c r="K8" i="65"/>
  <c r="F9"/>
  <c r="K7"/>
  <c r="F8"/>
  <c r="T9" i="73" l="1"/>
  <c r="D9" i="29"/>
  <c r="B13" i="73"/>
  <c r="C12"/>
  <c r="S10"/>
  <c r="D10" i="28" s="1"/>
  <c r="P10" i="73"/>
  <c r="P11"/>
  <c r="D11" i="24" s="1"/>
  <c r="S11" i="73"/>
  <c r="D11" i="28" s="1"/>
  <c r="K9" i="65"/>
  <c r="T10" i="73" l="1"/>
  <c r="D10" i="24"/>
  <c r="C13" i="73"/>
  <c r="B14"/>
  <c r="R11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C14" i="73"/>
  <c r="B15"/>
  <c r="K11" i="65"/>
  <c r="F12"/>
  <c r="T13" i="73" l="1"/>
  <c r="S14"/>
  <c r="D14" i="28" s="1"/>
  <c r="R14" i="73"/>
  <c r="D14" i="29" s="1"/>
  <c r="P14" i="73"/>
  <c r="D14" i="24" s="1"/>
  <c r="Q14" i="73"/>
  <c r="D14" i="26" s="1"/>
  <c r="B16" i="73"/>
  <c r="C15"/>
  <c r="K12" i="65"/>
  <c r="T14" i="73" l="1"/>
  <c r="B17"/>
  <c r="C16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C17"/>
  <c r="B18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C18" i="73"/>
  <c r="B19"/>
  <c r="K15" i="65"/>
  <c r="F15"/>
  <c r="T17" i="73" l="1"/>
  <c r="S18"/>
  <c r="D18" i="28" s="1"/>
  <c r="R18" i="73"/>
  <c r="D18" i="29" s="1"/>
  <c r="P18" i="73"/>
  <c r="D18" i="24" s="1"/>
  <c r="Q18" i="73"/>
  <c r="D18" i="26" s="1"/>
  <c r="B20" i="73"/>
  <c r="C19"/>
  <c r="K16" i="65"/>
  <c r="F16"/>
  <c r="T18" i="73" l="1"/>
  <c r="B21"/>
  <c r="C20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C21"/>
  <c r="B22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C22" i="73"/>
  <c r="B23"/>
  <c r="K19" i="65"/>
  <c r="F20"/>
  <c r="T21" i="73" l="1"/>
  <c r="S22"/>
  <c r="D22" i="28" s="1"/>
  <c r="R22" i="73"/>
  <c r="D22" i="29" s="1"/>
  <c r="P22" i="73"/>
  <c r="D22" i="24" s="1"/>
  <c r="Q22" i="73"/>
  <c r="D22" i="26" s="1"/>
  <c r="B24" i="73"/>
  <c r="C23"/>
  <c r="K20" i="65"/>
  <c r="F21"/>
  <c r="T22" i="73" l="1"/>
  <c r="B25"/>
  <c r="C24"/>
  <c r="P23"/>
  <c r="D23" i="24" s="1"/>
  <c r="S23" i="73"/>
  <c r="D23" i="28" s="1"/>
  <c r="Q23" i="73"/>
  <c r="D23" i="26" s="1"/>
  <c r="R23" i="73"/>
  <c r="D23" i="29" s="1"/>
  <c r="F22" i="65"/>
  <c r="K21"/>
  <c r="T23" i="73" l="1"/>
  <c r="C25"/>
  <c r="B26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B27" i="73"/>
  <c r="C26"/>
  <c r="K23" i="65"/>
  <c r="F24"/>
  <c r="F23"/>
  <c r="T25" i="73" l="1"/>
  <c r="C27"/>
  <c r="B28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C28" i="73"/>
  <c r="B29"/>
  <c r="F26" i="65"/>
  <c r="K25"/>
  <c r="T27" i="73" l="1"/>
  <c r="R28"/>
  <c r="D28" i="29" s="1"/>
  <c r="S28" i="73"/>
  <c r="D28" i="28" s="1"/>
  <c r="Q28" i="73"/>
  <c r="D28" i="26" s="1"/>
  <c r="P28" i="73"/>
  <c r="D28" i="24" s="1"/>
  <c r="B30" i="73"/>
  <c r="C29"/>
  <c r="F27" i="65"/>
  <c r="K26"/>
  <c r="T28" i="73" l="1"/>
  <c r="B31"/>
  <c r="C30"/>
  <c r="S29"/>
  <c r="D29" i="28" s="1"/>
  <c r="P29" i="73"/>
  <c r="D29" i="24" s="1"/>
  <c r="R29" i="73"/>
  <c r="D29" i="29" s="1"/>
  <c r="Q29" i="73"/>
  <c r="D29" i="26" s="1"/>
  <c r="K27" i="65"/>
  <c r="F28"/>
  <c r="T29" i="73" l="1"/>
  <c r="C31"/>
  <c r="B32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C32" i="73"/>
  <c r="B33"/>
  <c r="F30" i="65"/>
  <c r="K29"/>
  <c r="T31" i="73" l="1"/>
  <c r="R32"/>
  <c r="D32" i="29" s="1"/>
  <c r="S32" i="73"/>
  <c r="D32" i="28" s="1"/>
  <c r="Q32" i="73"/>
  <c r="D32" i="26" s="1"/>
  <c r="P32" i="73"/>
  <c r="D32" i="24" s="1"/>
  <c r="B34" i="73"/>
  <c r="C33"/>
  <c r="K30" i="65"/>
  <c r="T32" i="73" l="1"/>
  <c r="B35"/>
  <c r="C34"/>
  <c r="S33"/>
  <c r="D33" i="28" s="1"/>
  <c r="P33" i="73"/>
  <c r="D33" i="24" s="1"/>
  <c r="R33" i="73"/>
  <c r="D33" i="29" s="1"/>
  <c r="Q33" i="73"/>
  <c r="D33" i="26" s="1"/>
  <c r="F31" i="65"/>
  <c r="K31"/>
  <c r="T33" i="73" l="1"/>
  <c r="C35"/>
  <c r="B36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C36" i="73"/>
  <c r="B37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B38" i="73"/>
  <c r="C37"/>
  <c r="K34" i="65"/>
  <c r="F35"/>
  <c r="T36" i="73" l="1"/>
  <c r="B39"/>
  <c r="C38"/>
  <c r="S37"/>
  <c r="D37" i="28" s="1"/>
  <c r="P37" i="73"/>
  <c r="D37" i="24" s="1"/>
  <c r="R37" i="73"/>
  <c r="D37" i="29" s="1"/>
  <c r="Q37" i="73"/>
  <c r="D37" i="26" s="1"/>
  <c r="K35" i="65"/>
  <c r="T37" i="73" l="1"/>
  <c r="C39"/>
  <c r="B40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C40" i="73"/>
  <c r="B41"/>
  <c r="K37" i="65"/>
  <c r="T39" i="73" l="1"/>
  <c r="R40"/>
  <c r="D40" i="29" s="1"/>
  <c r="S40" i="73"/>
  <c r="D40" i="28" s="1"/>
  <c r="Q40" i="73"/>
  <c r="D40" i="26" s="1"/>
  <c r="P40" i="73"/>
  <c r="D40" i="24" s="1"/>
  <c r="B42" i="73"/>
  <c r="C41"/>
  <c r="K38" i="65"/>
  <c r="F38"/>
  <c r="F39"/>
  <c r="T40" i="73" l="1"/>
  <c r="B43"/>
  <c r="C42"/>
  <c r="S41"/>
  <c r="D41" i="28" s="1"/>
  <c r="P41" i="73"/>
  <c r="D41" i="24" s="1"/>
  <c r="R41" i="73"/>
  <c r="D41" i="29" s="1"/>
  <c r="Q41" i="73"/>
  <c r="D41" i="26" s="1"/>
  <c r="K39" i="65"/>
  <c r="F40"/>
  <c r="T41" i="73" l="1"/>
  <c r="C43"/>
  <c r="B44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C44" i="73"/>
  <c r="B45"/>
  <c r="K41" i="65"/>
  <c r="F42"/>
  <c r="T43" i="73" l="1"/>
  <c r="R44"/>
  <c r="D44" i="29" s="1"/>
  <c r="S44" i="73"/>
  <c r="D44" i="28" s="1"/>
  <c r="Q44" i="73"/>
  <c r="D44" i="26" s="1"/>
  <c r="P44" i="73"/>
  <c r="B46"/>
  <c r="C45"/>
  <c r="F43" i="65"/>
  <c r="K42"/>
  <c r="T44" i="73" l="1"/>
  <c r="D44" i="24"/>
  <c r="B47" i="73"/>
  <c r="C46"/>
  <c r="S45"/>
  <c r="D45" i="28" s="1"/>
  <c r="P45" i="73"/>
  <c r="D45" i="24" s="1"/>
  <c r="R45" i="73"/>
  <c r="D45" i="29" s="1"/>
  <c r="Q45" i="73"/>
  <c r="D45" i="26" s="1"/>
  <c r="K43" i="65"/>
  <c r="F44"/>
  <c r="T45" i="73" l="1"/>
  <c r="C47"/>
  <c r="B48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C48"/>
  <c r="B49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B50" i="73"/>
  <c r="C49"/>
  <c r="F47" i="65"/>
  <c r="K46"/>
  <c r="T48" i="73" l="1"/>
  <c r="B51"/>
  <c r="C50"/>
  <c r="S49"/>
  <c r="D49" i="28" s="1"/>
  <c r="P49" i="73"/>
  <c r="R49"/>
  <c r="D49" i="29" s="1"/>
  <c r="Q49" i="73"/>
  <c r="D49" i="26" s="1"/>
  <c r="K47" i="65"/>
  <c r="F48"/>
  <c r="T49" i="73" l="1"/>
  <c r="D49" i="24"/>
  <c r="C51" i="73"/>
  <c r="B52"/>
  <c r="P50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C52"/>
  <c r="B5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B54" i="73"/>
  <c r="C53"/>
  <c r="F51" i="65"/>
  <c r="K50"/>
  <c r="T52" i="73" l="1"/>
  <c r="B55"/>
  <c r="C54"/>
  <c r="S53"/>
  <c r="D53" i="28" s="1"/>
  <c r="P53" i="73"/>
  <c r="R53"/>
  <c r="D53" i="29" s="1"/>
  <c r="Q53" i="73"/>
  <c r="D53" i="26" s="1"/>
  <c r="K51" i="65"/>
  <c r="F52"/>
  <c r="T53" i="73" l="1"/>
  <c r="D53" i="24"/>
  <c r="C55" i="73"/>
  <c r="B56"/>
  <c r="P54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C56"/>
  <c r="B57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B58" i="73"/>
  <c r="C57"/>
  <c r="F55" i="65"/>
  <c r="K54"/>
  <c r="T56" i="73" l="1"/>
  <c r="B59"/>
  <c r="C58"/>
  <c r="S57"/>
  <c r="D57" i="28" s="1"/>
  <c r="P57" i="73"/>
  <c r="R57"/>
  <c r="D57" i="29" s="1"/>
  <c r="Q57" i="73"/>
  <c r="D57" i="26" s="1"/>
  <c r="K55" i="65"/>
  <c r="F56"/>
  <c r="T57" i="73" l="1"/>
  <c r="D57" i="24"/>
  <c r="C59" i="73"/>
  <c r="B60"/>
  <c r="P58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C60"/>
  <c r="B61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B62" i="73"/>
  <c r="C61"/>
  <c r="K58" i="65"/>
  <c r="F59"/>
  <c r="F58"/>
  <c r="T60" i="73" l="1"/>
  <c r="B63"/>
  <c r="C62"/>
  <c r="S61"/>
  <c r="D61" i="28" s="1"/>
  <c r="P61" i="73"/>
  <c r="R61"/>
  <c r="D61" i="29" s="1"/>
  <c r="Q61" i="73"/>
  <c r="D61" i="26" s="1"/>
  <c r="K59" i="65"/>
  <c r="T61" i="73" l="1"/>
  <c r="D61" i="24"/>
  <c r="C63" i="73"/>
  <c r="B64"/>
  <c r="P62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C64"/>
  <c r="B65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B66" i="73"/>
  <c r="C65"/>
  <c r="K62" i="65"/>
  <c r="F63"/>
  <c r="T64" i="73" l="1"/>
  <c r="B67"/>
  <c r="C66"/>
  <c r="S65"/>
  <c r="D65" i="28" s="1"/>
  <c r="P65" i="73"/>
  <c r="R65"/>
  <c r="D65" i="29" s="1"/>
  <c r="Q65" i="73"/>
  <c r="D65" i="26" s="1"/>
  <c r="K63" i="65"/>
  <c r="F64"/>
  <c r="T65" i="73" l="1"/>
  <c r="D65" i="24"/>
  <c r="C67" i="73"/>
  <c r="B68"/>
  <c r="P66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C68"/>
  <c r="B69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B70" i="73"/>
  <c r="C69"/>
  <c r="K66" i="65"/>
  <c r="F67"/>
  <c r="T68" i="73" l="1"/>
  <c r="B71"/>
  <c r="C70"/>
  <c r="S69"/>
  <c r="D69" i="28" s="1"/>
  <c r="P69" i="73"/>
  <c r="R69"/>
  <c r="D69" i="29" s="1"/>
  <c r="Q69" i="73"/>
  <c r="D69" i="26" s="1"/>
  <c r="F68" i="65"/>
  <c r="K67"/>
  <c r="T69" i="73" l="1"/>
  <c r="D69" i="24"/>
  <c r="C71" i="73"/>
  <c r="B72"/>
  <c r="P70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C72"/>
  <c r="B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B74" i="73"/>
  <c r="C73"/>
  <c r="K70" i="65"/>
  <c r="T72" i="73" l="1"/>
  <c r="B75"/>
  <c r="C74"/>
  <c r="S73"/>
  <c r="D73" i="28" s="1"/>
  <c r="P73" i="73"/>
  <c r="R73"/>
  <c r="D73" i="29" s="1"/>
  <c r="Q73" i="73"/>
  <c r="D73" i="26" s="1"/>
  <c r="K71" i="65"/>
  <c r="F71"/>
  <c r="T73" i="73" l="1"/>
  <c r="D73" i="24"/>
  <c r="C75" i="73"/>
  <c r="B76"/>
  <c r="P74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C76"/>
  <c r="B77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B78" i="73"/>
  <c r="C77"/>
  <c r="K74" i="65"/>
  <c r="F74"/>
  <c r="T76" i="73" l="1"/>
  <c r="B79"/>
  <c r="C78"/>
  <c r="S77"/>
  <c r="D77" i="28" s="1"/>
  <c r="R77" i="73"/>
  <c r="D77" i="29" s="1"/>
  <c r="Q77" i="73"/>
  <c r="D77" i="26" s="1"/>
  <c r="F76" i="65"/>
  <c r="F75"/>
  <c r="K75"/>
  <c r="T77" i="73" l="1"/>
  <c r="C79"/>
  <c r="B80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C80"/>
  <c r="B81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B82" i="73"/>
  <c r="C81"/>
  <c r="K78" i="65"/>
  <c r="T80" i="73" l="1"/>
  <c r="B83"/>
  <c r="C82"/>
  <c r="S81"/>
  <c r="D81" i="28" s="1"/>
  <c r="P81" i="73"/>
  <c r="R81"/>
  <c r="D81" i="29" s="1"/>
  <c r="Q81" i="73"/>
  <c r="D81" i="26" s="1"/>
  <c r="F80" i="65"/>
  <c r="F79"/>
  <c r="K79"/>
  <c r="T81" i="73" l="1"/>
  <c r="D81" i="24"/>
  <c r="C83" i="73"/>
  <c r="B84"/>
  <c r="P82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C84"/>
  <c r="B85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B86" i="73"/>
  <c r="C85"/>
  <c r="K82" i="65"/>
  <c r="T84" i="73" l="1"/>
  <c r="B87"/>
  <c r="C86"/>
  <c r="S85"/>
  <c r="D85" i="28" s="1"/>
  <c r="P85" i="73"/>
  <c r="R85"/>
  <c r="D85" i="29" s="1"/>
  <c r="Q85" i="73"/>
  <c r="D85" i="26" s="1"/>
  <c r="F84" i="65"/>
  <c r="F83"/>
  <c r="K83"/>
  <c r="T85" i="73" l="1"/>
  <c r="D85" i="24"/>
  <c r="C87" i="73"/>
  <c r="B88"/>
  <c r="P86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C88"/>
  <c r="B89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B90" i="73"/>
  <c r="C89"/>
  <c r="K86" i="65"/>
  <c r="T88" i="73" l="1"/>
  <c r="B91"/>
  <c r="C90"/>
  <c r="S89"/>
  <c r="D89" i="28" s="1"/>
  <c r="P89" i="73"/>
  <c r="R89"/>
  <c r="D89" i="29" s="1"/>
  <c r="Q89" i="73"/>
  <c r="D89" i="26" s="1"/>
  <c r="F88" i="65"/>
  <c r="F87"/>
  <c r="K87"/>
  <c r="T89" i="73" l="1"/>
  <c r="D89" i="24"/>
  <c r="C91" i="73"/>
  <c r="B92"/>
  <c r="P90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C92"/>
  <c r="B9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B94" i="73"/>
  <c r="C93"/>
  <c r="K90" i="65"/>
  <c r="T92" i="73" l="1"/>
  <c r="B95"/>
  <c r="C94"/>
  <c r="S93"/>
  <c r="D93" i="28" s="1"/>
  <c r="P93" i="73"/>
  <c r="R93"/>
  <c r="D93" i="29" s="1"/>
  <c r="Q93" i="73"/>
  <c r="D93" i="26" s="1"/>
  <c r="F92" i="65"/>
  <c r="F91"/>
  <c r="K91"/>
  <c r="T93" i="73" l="1"/>
  <c r="D93" i="24"/>
  <c r="C95" i="73"/>
  <c r="B96"/>
  <c r="P94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C96"/>
  <c r="B97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B98" i="73"/>
  <c r="C97"/>
  <c r="K94" i="65"/>
  <c r="T96" i="73" l="1"/>
  <c r="C98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DB95" s="1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BR99"/>
  <c r="DB3"/>
  <c r="BT96"/>
  <c r="BT32"/>
  <c r="BT28"/>
  <c r="DJ28" s="1"/>
  <c r="F28" i="40" s="1"/>
  <c r="BT24" i="5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DJ41" s="1"/>
  <c r="F41" i="40" s="1"/>
  <c r="BT43" i="54"/>
  <c r="DA44"/>
  <c r="BT48"/>
  <c r="DJ48" s="1"/>
  <c r="F48" i="40" s="1"/>
  <c r="BT51" i="54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BT78"/>
  <c r="CZ78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BT19"/>
  <c r="DJ19" s="1"/>
  <c r="F19" i="40" s="1"/>
  <c r="BT23" i="54"/>
  <c r="DB2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DI97" s="1"/>
  <c r="E97" i="40" s="1"/>
  <c r="BM35" i="54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BF52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DH88" s="1"/>
  <c r="D88" i="40" s="1"/>
  <c r="BF91" i="54"/>
  <c r="BF92"/>
  <c r="BF97"/>
  <c r="BF17"/>
  <c r="BF30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BF84"/>
  <c r="BF89"/>
  <c r="BF93"/>
  <c r="BF95"/>
  <c r="DH95" s="1"/>
  <c r="D95" i="40" s="1"/>
  <c r="BF98" i="54"/>
  <c r="AY4"/>
  <c r="DG4" s="1"/>
  <c r="C4" i="40" s="1"/>
  <c r="AY6" i="54"/>
  <c r="AY8"/>
  <c r="AY9"/>
  <c r="AY15"/>
  <c r="DG15" s="1"/>
  <c r="C15" i="40" s="1"/>
  <c r="DJ15" i="54"/>
  <c r="F15" i="40" s="1"/>
  <c r="AY17" i="54"/>
  <c r="DG17" s="1"/>
  <c r="C17" i="40" s="1"/>
  <c r="AY19" i="54"/>
  <c r="DI19"/>
  <c r="E19" i="40" s="1"/>
  <c r="AY29" i="54"/>
  <c r="DG29" s="1"/>
  <c r="C29" i="40" s="1"/>
  <c r="DH29" i="54"/>
  <c r="D29" i="40" s="1"/>
  <c r="AY32" i="54"/>
  <c r="DH32"/>
  <c r="D32" i="40" s="1"/>
  <c r="AY40" i="54"/>
  <c r="DH40"/>
  <c r="D40" i="40" s="1"/>
  <c r="CE40" i="54"/>
  <c r="AY45"/>
  <c r="AY47"/>
  <c r="DG47" s="1"/>
  <c r="C47" i="40" s="1"/>
  <c r="AY48" i="54"/>
  <c r="AY58"/>
  <c r="DG58" s="1"/>
  <c r="C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DJ79"/>
  <c r="F79" i="40" s="1"/>
  <c r="AY81" i="54"/>
  <c r="AY83"/>
  <c r="AY86"/>
  <c r="AY95"/>
  <c r="AY97"/>
  <c r="AY22"/>
  <c r="AY25"/>
  <c r="DG25" s="1"/>
  <c r="C25" i="40" s="1"/>
  <c r="AY28" i="54"/>
  <c r="DG28" s="1"/>
  <c r="C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CE53"/>
  <c r="DJ57"/>
  <c r="F57" i="40" s="1"/>
  <c r="AY59" i="54"/>
  <c r="AY61"/>
  <c r="DG61" s="1"/>
  <c r="C61" i="40" s="1"/>
  <c r="DJ61" i="54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AY18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H26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H82"/>
  <c r="D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J8" i="54"/>
  <c r="F8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AR97" i="54"/>
  <c r="DF97" s="1"/>
  <c r="B97" i="40" s="1"/>
  <c r="DG97" i="54"/>
  <c r="C97" i="40" s="1"/>
  <c r="DH97" i="54"/>
  <c r="D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G51" i="54"/>
  <c r="C51" i="40" s="1"/>
  <c r="DG54" i="54"/>
  <c r="BX54"/>
  <c r="DJ58"/>
  <c r="F58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9" i="54"/>
  <c r="C19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DD71"/>
  <c r="DD55"/>
  <c r="DD41"/>
  <c r="CW82"/>
  <c r="DK5"/>
  <c r="CW16"/>
  <c r="CP44"/>
  <c r="CP42"/>
  <c r="DK6"/>
  <c r="CP38"/>
  <c r="CP35"/>
  <c r="CI17"/>
  <c r="CB61"/>
  <c r="CB38"/>
  <c r="CB11"/>
  <c r="CB1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7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C99" i="40"/>
  <c r="G99" s="1"/>
  <c r="AE99" i="26"/>
  <c r="AC7" i="30"/>
  <c r="AD7" s="1"/>
  <c r="AC11"/>
  <c r="AD11" s="1"/>
  <c r="AC15"/>
  <c r="AC19"/>
  <c r="AD19" s="1"/>
  <c r="AC23"/>
  <c r="AD23" s="1"/>
  <c r="AC27"/>
  <c r="AD27" s="1"/>
  <c r="AC31"/>
  <c r="AD31" s="1"/>
  <c r="AC35"/>
  <c r="AC39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35"/>
  <c r="AD39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G55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H59" i="44" s="1"/>
  <c r="W55" i="14"/>
  <c r="Q57"/>
  <c r="S57"/>
  <c r="O56"/>
  <c r="AM55"/>
  <c r="E55" i="61" s="1"/>
  <c r="G55" s="1"/>
  <c r="J58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J59" i="44"/>
  <c r="Y59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9" s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V73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V76" i="62" l="1"/>
  <c r="G80" i="44"/>
  <c r="J80" s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V83" i="63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2" i="6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<sst xmlns="http://schemas.openxmlformats.org/spreadsheetml/2006/main" count="8295" uniqueCount="513">
  <si>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</si>
  <si>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</si>
  <si>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</si>
  <si>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</si>
  <si>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</si>
  <si>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</si>
  <si>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</si>
  <si>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</si>
  <si>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</si>
  <si>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</si>
  <si>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</si>
  <si>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</si>
  <si>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</si>
  <si>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</si>
  <si>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</si>
  <si>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</si>
  <si>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</si>
  <si>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</si>
  <si>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</si>
  <si>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</si>
  <si>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</si>
  <si>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</si>
  <si>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</si>
  <si>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</si>
  <si>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</si>
  <si>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</si>
  <si>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</si>
  <si>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</si>
  <si>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</si>
  <si>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</si>
  <si>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</si>
  <si>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</si>
  <si>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</si>
  <si>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</si>
  <si>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</si>
  <si>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</si>
  <si>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</si>
  <si>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</si>
  <si>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</si>
  <si>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</si>
  <si>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</si>
  <si>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</si>
  <si>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</si>
  <si>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</si>
  <si>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</si>
  <si>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</si>
  <si>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</si>
  <si>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</si>
  <si>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</si>
  <si>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</si>
  <si>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</si>
  <si>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</si>
  <si>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</si>
  <si>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</si>
  <si>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</si>
  <si>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</si>
  <si>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</si>
  <si>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</si>
  <si>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</si>
  <si>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</si>
  <si>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</si>
  <si>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</si>
  <si>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</si>
  <si>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</si>
  <si>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</si>
  <si>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</si>
  <si>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</si>
  <si>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</si>
  <si>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</si>
  <si>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</si>
  <si>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</si>
  <si>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</si>
  <si>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</si>
  <si>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</si>
  <si>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</si>
  <si>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</si>
  <si>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</si>
  <si>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</si>
  <si>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</si>
  <si>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</si>
  <si>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</si>
  <si>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</si>
  <si>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</si>
  <si>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</si>
  <si>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</si>
  <si>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</si>
  <si>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</si>
  <si>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</si>
  <si>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</si>
  <si>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</si>
  <si>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</si>
  <si>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</si>
  <si>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</si>
  <si>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</si>
  <si>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</si>
  <si>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</si>
  <si>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</si>
  <si>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</si>
  <si>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</si>
  <si>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</si>
  <si>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</si>
  <si>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</si>
  <si>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</si>
  <si>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</si>
  <si>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</si>
  <si>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</si>
  <si>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</si>
  <si>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</si>
  <si>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</si>
  <si>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</si>
  <si>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</si>
  <si>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</si>
  <si>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</si>
  <si>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</si>
  <si>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</si>
  <si>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</si>
  <si>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</si>
  <si>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</si>
  <si>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</si>
  <si>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</si>
  <si>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</si>
  <si>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</si>
  <si>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</si>
  <si>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</si>
  <si>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</si>
  <si>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</si>
  <si>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</si>
  <si>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</si>
  <si>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</si>
  <si>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</si>
  <si>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</si>
  <si>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</si>
  <si>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</si>
  <si>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</si>
  <si>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</si>
  <si>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</si>
  <si>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</si>
  <si>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</si>
  <si>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</si>
  <si>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</si>
  <si>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</si>
  <si>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</si>
  <si>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</si>
  <si>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</si>
  <si>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</si>
  <si>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</si>
  <si>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</si>
  <si>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</si>
  <si>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</si>
  <si>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</si>
  <si>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</si>
  <si>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</si>
  <si>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</si>
  <si>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</si>
  <si>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</si>
  <si>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</si>
  <si>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</si>
  <si>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</si>
  <si>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</si>
  <si>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</si>
  <si>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</si>
  <si>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</si>
  <si>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</si>
  <si>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</si>
  <si>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</si>
  <si>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</si>
  <si>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</si>
  <si>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</si>
  <si>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</si>
  <si>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</si>
  <si>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</si>
  <si>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</si>
  <si>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</si>
  <si>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</si>
  <si>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</si>
  <si>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</si>
  <si>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</si>
  <si>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</si>
  <si>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</si>
  <si>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</si>
  <si>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</si>
  <si>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</si>
  <si>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</si>
  <si>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</si>
  <si>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</si>
  <si>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</si>
  <si>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</si>
  <si>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</si>
  <si>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</si>
  <si>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</si>
  <si>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</si>
  <si>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</si>
  <si>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</si>
  <si>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</si>
  <si>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</si>
  <si>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</si>
  <si>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</si>
  <si>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</si>
  <si>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</si>
  <si>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</si>
  <si>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</si>
  <si>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</si>
  <si>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</si>
  <si>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</si>
  <si>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</si>
  <si>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</si>
  <si>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</si>
  <si>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</si>
  <si>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</si>
  <si>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</si>
  <si>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</si>
  <si>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</si>
  <si>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</si>
  <si>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</si>
  <si>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</si>
  <si>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</si>
  <si>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</si>
  <si>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</si>
  <si>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</si>
  <si>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</si>
  <si>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</si>
  <si>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</si>
  <si>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</si>
  <si>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</si>
  <si>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</si>
  <si>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</si>
  <si>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</si>
  <si>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</si>
  <si>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</si>
  <si>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</si>
  <si>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</si>
  <si>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</si>
  <si>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</si>
  <si>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</si>
  <si>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</si>
  <si>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</si>
  <si>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</si>
  <si>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</si>
  <si>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</si>
  <si>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</si>
  <si>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</si>
  <si>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</si>
  <si>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</si>
  <si>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</si>
  <si>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</si>
  <si>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</si>
  <si>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</si>
  <si>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</si>
  <si>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</si>
  <si>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</si>
  <si>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</si>
  <si>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</si>
  <si>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</si>
  <si>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</si>
  <si>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</si>
  <si>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</si>
  <si>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</si>
  <si>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</si>
  <si>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</si>
  <si>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</si>
  <si>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</si>
  <si>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</si>
  <si>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</si>
  <si>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</si>
  <si>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</si>
  <si>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</si>
  <si>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</si>
  <si>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</si>
  <si>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</si>
  <si>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</si>
  <si>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</si>
  <si>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</si>
  <si>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</si>
  <si>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</si>
  <si>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</si>
  <si>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</si>
  <si>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</si>
  <si>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</si>
  <si>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</si>
  <si>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</si>
  <si>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</si>
  <si>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</si>
  <si>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</si>
  <si>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</si>
  <si>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</si>
  <si>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</si>
  <si>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</si>
  <si>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</si>
  <si>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</si>
  <si>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</si>
  <si>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</si>
  <si>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</si>
  <si>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</si>
  <si>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</si>
  <si>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</si>
  <si>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</si>
  <si>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</si>
  <si>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</si>
  <si>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</si>
  <si>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</si>
  <si>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</si>
  <si>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</si>
  <si>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</si>
  <si>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</si>
  <si>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</si>
  <si>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</si>
  <si>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</si>
  <si>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</si>
  <si>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</si>
  <si>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</si>
  <si>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</si>
  <si>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</si>
  <si>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</si>
  <si>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</si>
  <si>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</si>
  <si>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</si>
  <si>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</si>
  <si>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</si>
  <si>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</si>
  <si>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</si>
  <si>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</si>
  <si>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</si>
  <si>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</si>
  <si>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</si>
  <si>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</si>
  <si>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</si>
  <si>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</si>
  <si>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</si>
  <si>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</si>
  <si>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</si>
  <si>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</si>
  <si>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</si>
  <si>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</si>
  <si>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</si>
  <si>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</si>
  <si>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</si>
  <si>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</si>
  <si>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</si>
  <si>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</si>
  <si>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</si>
  <si>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</si>
  <si>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</si>
  <si>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</si>
  <si>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</si>
  <si>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</si>
  <si>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</si>
  <si>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</si>
  <si>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</si>
  <si>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</si>
  <si>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</si>
  <si>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</si>
  <si>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</si>
  <si>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</si>
  <si>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</si>
  <si>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</si>
  <si>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</si>
  <si>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</si>
  <si>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</si>
  <si>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</si>
  <si>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</si>
  <si>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</si>
  <si>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</si>
  <si>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</si>
  <si>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</si>
  <si>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</si>
  <si>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</si>
  <si>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</si>
  <si>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</si>
  <si>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</si>
  <si>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</si>
  <si>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</si>
  <si>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</si>
  <si>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</si>
  <si>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</si>
  <si>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</si>
  <si>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</si>
  <si>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</si>
  <si>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</si>
  <si>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</si>
  <si>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</si>
  <si>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</si>
  <si>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</si>
  <si>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</si>
  <si>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</si>
  <si>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</si>
  <si>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</si>
  <si>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</si>
  <si>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</si>
  <si>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</si>
  <si>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</si>
  <si>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</si>
  <si>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</si>
  <si>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</si>
  <si>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</si>
  <si>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</si>
  <si>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</si>
  <si>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</si>
  <si>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</si>
  <si>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</si>
  <si>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</si>
  <si>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</si>
  <si>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</si>
  <si>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</si>
  <si>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</si>
  <si>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</si>
  <si>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</si>
  <si>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</si>
  <si>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</si>
  <si>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</si>
  <si>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</si>
  <si>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</si>
  <si>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</si>
  <si>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</si>
  <si>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</si>
  <si>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</si>
  <si>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</si>
  <si>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</si>
  <si>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</si>
  <si>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</si>
  <si>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</si>
  <si>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</si>
  <si>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</si>
  <si>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</si>
  <si>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</si>
  <si>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</si>
  <si>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</si>
  <si>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</si>
  <si>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</si>
  <si>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</si>
  <si>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</si>
  <si>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</si>
  <si>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</si>
  <si>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</si>
  <si>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</si>
  <si>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</si>
  <si>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</si>
  <si>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</si>
  <si>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</si>
  <si>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</si>
  <si>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</si>
  <si>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</si>
  <si>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</si>
  <si>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</si>
  <si>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</si>
  <si>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</si>
  <si>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</si>
  <si>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</si>
  <si>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</si>
  <si>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</si>
  <si>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</si>
  <si>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</si>
  <si>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</si>
  <si>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</si>
  <si>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</si>
  <si>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</si>
  <si>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</si>
  <si>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</si>
  <si>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</si>
  <si>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</si>
  <si>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</si>
  <si>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</si>
  <si>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</si>
  <si>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</si>
  <si>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</si>
  <si>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</si>
  <si>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</si>
  <si>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</si>
  <si>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</si>
  <si>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</si>
  <si>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</si>
  <si>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</si>
  <si>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</si>
  <si>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</si>
  <si>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</si>
  <si>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</si>
  <si>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</si>
  <si>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</si>
  <si>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</si>
  <si>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</si>
  <si>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</si>
  <si>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</si>
  <si>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</si>
  <si>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</si>
  <si>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</si>
  <si>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</si>
  <si>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</si>
  <si>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</si>
  <si>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</si>
  <si>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</si>
  <si>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</si>
  <si>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</si>
  <si>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</si>
  <si>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50IS2023/02/24</t>
  </si>
  <si>
    <t>24-02-2023</t>
  </si>
  <si>
    <t>IssueTime</t>
  </si>
  <si>
    <t>GOA_Beneficiary</t>
  </si>
  <si>
    <t>SOLAPUR_SOLAR</t>
  </si>
  <si>
    <t>TS1PL_BKN</t>
  </si>
  <si>
    <t>SHPPBPL</t>
  </si>
  <si>
    <t>HP</t>
  </si>
  <si>
    <t>Meghalaya_Ben</t>
  </si>
  <si>
    <t>VSPL-RAJ</t>
  </si>
  <si>
    <t>APCPDCL</t>
  </si>
  <si>
    <t>NIRANISUGAR</t>
  </si>
  <si>
    <t>ADHPL</t>
  </si>
  <si>
    <t>JSWEL</t>
  </si>
  <si>
    <t>OPGPGPLU4TN</t>
  </si>
  <si>
    <t>JPL</t>
  </si>
  <si>
    <t>CHANJUII</t>
  </si>
  <si>
    <t>NSPLN MP</t>
  </si>
  <si>
    <t>KSEB</t>
  </si>
  <si>
    <t>TANGEDCO</t>
  </si>
  <si>
    <t>MRNCANEPWR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</si>
</sst>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360</v>
          </cell>
          <cell r="G5">
            <v>460</v>
          </cell>
          <cell r="J5">
            <v>279.42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360</v>
          </cell>
          <cell r="G6">
            <v>460</v>
          </cell>
          <cell r="J6">
            <v>279.42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360</v>
          </cell>
          <cell r="G7">
            <v>460</v>
          </cell>
          <cell r="J7">
            <v>279.42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360</v>
          </cell>
          <cell r="G8">
            <v>460</v>
          </cell>
          <cell r="J8">
            <v>279.42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360</v>
          </cell>
          <cell r="G9">
            <v>460</v>
          </cell>
          <cell r="J9">
            <v>279.82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360</v>
          </cell>
          <cell r="G10">
            <v>460</v>
          </cell>
          <cell r="J10">
            <v>279.82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360</v>
          </cell>
          <cell r="G11">
            <v>460</v>
          </cell>
          <cell r="J11">
            <v>279.82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360</v>
          </cell>
          <cell r="G12">
            <v>460</v>
          </cell>
          <cell r="J12">
            <v>279.82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360</v>
          </cell>
          <cell r="G13">
            <v>460</v>
          </cell>
          <cell r="J13">
            <v>279.82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360</v>
          </cell>
          <cell r="G14">
            <v>460</v>
          </cell>
          <cell r="J14">
            <v>279.82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360</v>
          </cell>
          <cell r="G15">
            <v>460</v>
          </cell>
          <cell r="J15">
            <v>279.82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360</v>
          </cell>
          <cell r="G16">
            <v>460</v>
          </cell>
          <cell r="J16">
            <v>279.82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360</v>
          </cell>
          <cell r="G17">
            <v>460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360</v>
          </cell>
          <cell r="G18">
            <v>460</v>
          </cell>
          <cell r="J18">
            <v>279.82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360</v>
          </cell>
          <cell r="G19">
            <v>460</v>
          </cell>
          <cell r="J19">
            <v>279.82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360</v>
          </cell>
          <cell r="G20">
            <v>460</v>
          </cell>
          <cell r="J20">
            <v>279.82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360</v>
          </cell>
          <cell r="G21">
            <v>460</v>
          </cell>
          <cell r="J21">
            <v>279.82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360</v>
          </cell>
          <cell r="G22">
            <v>460</v>
          </cell>
          <cell r="J22">
            <v>299.42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360</v>
          </cell>
          <cell r="G23">
            <v>460</v>
          </cell>
          <cell r="J23">
            <v>299.42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360</v>
          </cell>
          <cell r="G24">
            <v>460</v>
          </cell>
          <cell r="J24">
            <v>299.42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360</v>
          </cell>
          <cell r="G25">
            <v>460</v>
          </cell>
          <cell r="J25">
            <v>301.42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360</v>
          </cell>
          <cell r="G26">
            <v>460</v>
          </cell>
          <cell r="J26">
            <v>301.42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360</v>
          </cell>
          <cell r="G27">
            <v>460</v>
          </cell>
          <cell r="J27">
            <v>301.42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360</v>
          </cell>
          <cell r="G28">
            <v>460</v>
          </cell>
          <cell r="J28">
            <v>319.04000000000002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360</v>
          </cell>
          <cell r="G29">
            <v>460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360</v>
          </cell>
          <cell r="G30">
            <v>460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360</v>
          </cell>
          <cell r="G31">
            <v>460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360</v>
          </cell>
          <cell r="G32">
            <v>460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360</v>
          </cell>
          <cell r="G33">
            <v>460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360</v>
          </cell>
          <cell r="G34">
            <v>460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360</v>
          </cell>
          <cell r="G35">
            <v>460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360</v>
          </cell>
          <cell r="G36">
            <v>460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360</v>
          </cell>
          <cell r="G37">
            <v>460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360</v>
          </cell>
          <cell r="G38">
            <v>460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360</v>
          </cell>
          <cell r="G39">
            <v>460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360</v>
          </cell>
          <cell r="G40">
            <v>460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360</v>
          </cell>
          <cell r="G41">
            <v>460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360</v>
          </cell>
          <cell r="G42">
            <v>460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360</v>
          </cell>
          <cell r="G43">
            <v>460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360</v>
          </cell>
          <cell r="G44">
            <v>460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360</v>
          </cell>
          <cell r="G45">
            <v>460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360</v>
          </cell>
          <cell r="G46">
            <v>460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360</v>
          </cell>
          <cell r="G47">
            <v>460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360</v>
          </cell>
          <cell r="G48">
            <v>460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360</v>
          </cell>
          <cell r="G49">
            <v>460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360</v>
          </cell>
          <cell r="G50">
            <v>460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360</v>
          </cell>
          <cell r="G51">
            <v>460</v>
          </cell>
          <cell r="J51">
            <v>312.04000000000002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360</v>
          </cell>
          <cell r="G52">
            <v>460</v>
          </cell>
          <cell r="J52">
            <v>312.04000000000002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360</v>
          </cell>
          <cell r="G53">
            <v>460</v>
          </cell>
          <cell r="J53">
            <v>294.42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360</v>
          </cell>
          <cell r="G54">
            <v>460</v>
          </cell>
          <cell r="J54">
            <v>294.42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360</v>
          </cell>
          <cell r="G55">
            <v>460</v>
          </cell>
          <cell r="J55">
            <v>294.42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360</v>
          </cell>
          <cell r="G56">
            <v>460</v>
          </cell>
          <cell r="J56">
            <v>294.42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360</v>
          </cell>
          <cell r="G57">
            <v>460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360</v>
          </cell>
          <cell r="G58">
            <v>460</v>
          </cell>
          <cell r="J58">
            <v>206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360</v>
          </cell>
          <cell r="G59">
            <v>460</v>
          </cell>
          <cell r="J59">
            <v>206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360</v>
          </cell>
          <cell r="G60">
            <v>460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360</v>
          </cell>
          <cell r="G61">
            <v>460</v>
          </cell>
          <cell r="J61">
            <v>304.82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360</v>
          </cell>
          <cell r="G62">
            <v>460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360</v>
          </cell>
          <cell r="G63">
            <v>460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360</v>
          </cell>
          <cell r="G64">
            <v>460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360</v>
          </cell>
          <cell r="G65">
            <v>460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360</v>
          </cell>
          <cell r="G66">
            <v>460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360</v>
          </cell>
          <cell r="G67">
            <v>460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360</v>
          </cell>
          <cell r="G68">
            <v>460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360</v>
          </cell>
          <cell r="G69">
            <v>460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360</v>
          </cell>
          <cell r="G70">
            <v>460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360</v>
          </cell>
          <cell r="G71">
            <v>460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360</v>
          </cell>
          <cell r="G72">
            <v>460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360</v>
          </cell>
          <cell r="G73">
            <v>460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360</v>
          </cell>
          <cell r="G74">
            <v>460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360</v>
          </cell>
          <cell r="G75">
            <v>460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360</v>
          </cell>
          <cell r="G76">
            <v>460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360</v>
          </cell>
          <cell r="G77">
            <v>460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360</v>
          </cell>
          <cell r="G78">
            <v>460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360</v>
          </cell>
          <cell r="G79">
            <v>460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360</v>
          </cell>
          <cell r="G80">
            <v>460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360</v>
          </cell>
          <cell r="G81">
            <v>460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360</v>
          </cell>
          <cell r="G82">
            <v>460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360</v>
          </cell>
          <cell r="G83">
            <v>460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360</v>
          </cell>
          <cell r="G84">
            <v>460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360</v>
          </cell>
          <cell r="G85">
            <v>460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360</v>
          </cell>
          <cell r="G86">
            <v>460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360</v>
          </cell>
          <cell r="G87">
            <v>460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360</v>
          </cell>
          <cell r="G88">
            <v>460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360</v>
          </cell>
          <cell r="G89">
            <v>460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360</v>
          </cell>
          <cell r="G90">
            <v>460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360</v>
          </cell>
          <cell r="G91">
            <v>460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360</v>
          </cell>
          <cell r="G92">
            <v>460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360</v>
          </cell>
          <cell r="G93">
            <v>460</v>
          </cell>
          <cell r="J93">
            <v>306.04000000000002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360</v>
          </cell>
          <cell r="G94">
            <v>460</v>
          </cell>
          <cell r="J94">
            <v>306.04000000000002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360</v>
          </cell>
          <cell r="G95">
            <v>460</v>
          </cell>
          <cell r="J95">
            <v>281.42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360</v>
          </cell>
          <cell r="G96">
            <v>460</v>
          </cell>
          <cell r="J96">
            <v>281.42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360</v>
          </cell>
          <cell r="G97">
            <v>460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360</v>
          </cell>
          <cell r="G98">
            <v>460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360</v>
          </cell>
          <cell r="G99">
            <v>460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360</v>
          </cell>
          <cell r="G100">
            <v>460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44981</v>
      </c>
      <c r="Z3" s="37">
        <f>S3</f>
        <v>44981</v>
      </c>
      <c r="AE3" s="36"/>
      <c r="AH3" s="38">
        <f>AV4</f>
        <v>44981</v>
      </c>
    </row>
    <row r="4" spans="1:48" ht="15.75" thickBot="1">
      <c r="A4" s="37">
        <f>frq!A1</f>
        <v>44981</v>
      </c>
      <c r="L4" s="37">
        <f>frq!A1</f>
        <v>44981</v>
      </c>
      <c r="P4" s="37">
        <f>frq!A1</f>
        <v>44981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44981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0.20499999999999999</v>
      </c>
      <c r="C6" s="54"/>
      <c r="D6" s="54">
        <f t="shared" ref="D6:D69" si="0">A6+B6+C6</f>
        <v>0.28499999999999998</v>
      </c>
      <c r="E6" s="55"/>
      <c r="F6" s="43"/>
      <c r="G6" s="54">
        <f>(BAWANA!Q3+BAWANA!R3+BAWANA!S3+BAWANA!T3)/4000</f>
        <v>6.9855E-2</v>
      </c>
      <c r="H6" s="54">
        <f>(BAWANA!U3+BAWANA!V3)/4000</f>
        <v>0</v>
      </c>
      <c r="I6" s="54"/>
      <c r="J6" s="54">
        <f>G6+H6+I6</f>
        <v>6.9855E-2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0.20499999999999999</v>
      </c>
      <c r="C7" s="54"/>
      <c r="D7" s="54">
        <f t="shared" si="0"/>
        <v>0.28499999999999998</v>
      </c>
      <c r="E7" s="55"/>
      <c r="F7" s="43"/>
      <c r="G7" s="54">
        <f>(BAWANA!Q4+BAWANA!R4+BAWANA!S4+BAWANA!T4)/4000</f>
        <v>6.9855E-2</v>
      </c>
      <c r="H7" s="54">
        <f>(BAWANA!U4+BAWANA!V4)/4000</f>
        <v>0</v>
      </c>
      <c r="I7" s="54"/>
      <c r="J7" s="54">
        <f t="shared" ref="J7:J70" si="3">G7+H7+I7</f>
        <v>6.9855E-2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0.20499999999999999</v>
      </c>
      <c r="C8" s="54"/>
      <c r="D8" s="54">
        <f t="shared" si="0"/>
        <v>0.28499999999999998</v>
      </c>
      <c r="E8" s="55"/>
      <c r="F8" s="43"/>
      <c r="G8" s="54">
        <f>(BAWANA!Q5+BAWANA!R5+BAWANA!S5+BAWANA!T5)/4000</f>
        <v>6.9855E-2</v>
      </c>
      <c r="H8" s="54">
        <f>(BAWANA!U5+BAWANA!V5)/4000</f>
        <v>0</v>
      </c>
      <c r="I8" s="54"/>
      <c r="J8" s="54">
        <f t="shared" si="3"/>
        <v>6.9855E-2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0.20499999999999999</v>
      </c>
      <c r="C9" s="54"/>
      <c r="D9" s="54">
        <f t="shared" si="0"/>
        <v>0.28499999999999998</v>
      </c>
      <c r="E9" s="55"/>
      <c r="F9" s="43"/>
      <c r="G9" s="54">
        <f>(BAWANA!Q6+BAWANA!R6+BAWANA!S6+BAWANA!T6)/4000</f>
        <v>6.9855E-2</v>
      </c>
      <c r="H9" s="54">
        <f>(BAWANA!U6+BAWANA!V6)/4000</f>
        <v>0</v>
      </c>
      <c r="I9" s="54"/>
      <c r="J9" s="54">
        <f t="shared" si="3"/>
        <v>6.9855E-2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0.20499999999999999</v>
      </c>
      <c r="C10" s="54"/>
      <c r="D10" s="54">
        <f t="shared" si="0"/>
        <v>0.28499999999999998</v>
      </c>
      <c r="E10" s="55"/>
      <c r="F10" s="43"/>
      <c r="G10" s="54">
        <f>(BAWANA!Q7+BAWANA!R7+BAWANA!S7+BAWANA!T7)/4000</f>
        <v>6.9955000000000003E-2</v>
      </c>
      <c r="H10" s="54">
        <f>(BAWANA!U7+BAWANA!V7)/4000</f>
        <v>0</v>
      </c>
      <c r="I10" s="54"/>
      <c r="J10" s="54">
        <f t="shared" si="3"/>
        <v>6.9955000000000003E-2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0.20499999999999999</v>
      </c>
      <c r="C11" s="54"/>
      <c r="D11" s="54">
        <f t="shared" si="0"/>
        <v>0.28499999999999998</v>
      </c>
      <c r="E11" s="55"/>
      <c r="F11" s="43"/>
      <c r="G11" s="54">
        <f>(BAWANA!Q8+BAWANA!R8+BAWANA!S8+BAWANA!T8)/4000</f>
        <v>6.9955000000000003E-2</v>
      </c>
      <c r="H11" s="54">
        <f>(BAWANA!U8+BAWANA!V8)/4000</f>
        <v>0</v>
      </c>
      <c r="I11" s="54"/>
      <c r="J11" s="54">
        <f t="shared" si="3"/>
        <v>6.9955000000000003E-2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0.20499999999999999</v>
      </c>
      <c r="C12" s="54"/>
      <c r="D12" s="54">
        <f t="shared" si="0"/>
        <v>0.28499999999999998</v>
      </c>
      <c r="E12" s="55"/>
      <c r="F12" s="43"/>
      <c r="G12" s="54">
        <f>(BAWANA!Q9+BAWANA!R9+BAWANA!S9+BAWANA!T9)/4000</f>
        <v>6.9955000000000003E-2</v>
      </c>
      <c r="H12" s="54">
        <f>(BAWANA!U9+BAWANA!V9)/4000</f>
        <v>0</v>
      </c>
      <c r="I12" s="54"/>
      <c r="J12" s="54">
        <f t="shared" si="3"/>
        <v>6.9955000000000003E-2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0.20499999999999999</v>
      </c>
      <c r="C13" s="54"/>
      <c r="D13" s="54">
        <f t="shared" si="0"/>
        <v>0.28499999999999998</v>
      </c>
      <c r="E13" s="55"/>
      <c r="F13" s="43"/>
      <c r="G13" s="54">
        <f>(BAWANA!Q10+BAWANA!R10+BAWANA!S10+BAWANA!T10)/4000</f>
        <v>6.9955000000000003E-2</v>
      </c>
      <c r="H13" s="54">
        <f>(BAWANA!U10+BAWANA!V10)/4000</f>
        <v>0</v>
      </c>
      <c r="I13" s="54"/>
      <c r="J13" s="54">
        <f t="shared" si="3"/>
        <v>6.9955000000000003E-2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0.20499999999999999</v>
      </c>
      <c r="C14" s="54"/>
      <c r="D14" s="54">
        <f t="shared" si="0"/>
        <v>0.28499999999999998</v>
      </c>
      <c r="E14" s="55"/>
      <c r="F14" s="43"/>
      <c r="G14" s="54">
        <f>(BAWANA!Q11+BAWANA!R11+BAWANA!S11+BAWANA!T11)/4000</f>
        <v>6.9955000000000003E-2</v>
      </c>
      <c r="H14" s="54">
        <f>(BAWANA!U11+BAWANA!V11)/4000</f>
        <v>0</v>
      </c>
      <c r="I14" s="54"/>
      <c r="J14" s="54">
        <f t="shared" si="3"/>
        <v>6.9955000000000003E-2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0.20499999999999999</v>
      </c>
      <c r="C15" s="54"/>
      <c r="D15" s="54">
        <f t="shared" si="0"/>
        <v>0.28499999999999998</v>
      </c>
      <c r="E15" s="55"/>
      <c r="F15" s="43"/>
      <c r="G15" s="54">
        <f>(BAWANA!Q12+BAWANA!R12+BAWANA!S12+BAWANA!T12)/4000</f>
        <v>6.9955000000000003E-2</v>
      </c>
      <c r="H15" s="54">
        <f>(BAWANA!U12+BAWANA!V12)/4000</f>
        <v>0</v>
      </c>
      <c r="I15" s="54"/>
      <c r="J15" s="54">
        <f t="shared" si="3"/>
        <v>6.9955000000000003E-2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0.20499999999999999</v>
      </c>
      <c r="C16" s="54"/>
      <c r="D16" s="54">
        <f t="shared" si="0"/>
        <v>0.28499999999999998</v>
      </c>
      <c r="E16" s="55"/>
      <c r="F16" s="43"/>
      <c r="G16" s="54">
        <f>(BAWANA!Q13+BAWANA!R13+BAWANA!S13+BAWANA!T13)/4000</f>
        <v>6.9955000000000003E-2</v>
      </c>
      <c r="H16" s="54">
        <f>(BAWANA!U13+BAWANA!V13)/4000</f>
        <v>0</v>
      </c>
      <c r="I16" s="54"/>
      <c r="J16" s="54">
        <f t="shared" si="3"/>
        <v>6.9955000000000003E-2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0.20499999999999999</v>
      </c>
      <c r="C17" s="54"/>
      <c r="D17" s="54">
        <f t="shared" si="0"/>
        <v>0.28499999999999998</v>
      </c>
      <c r="E17" s="55"/>
      <c r="F17" s="43"/>
      <c r="G17" s="54">
        <f>(BAWANA!Q14+BAWANA!R14+BAWANA!S14+BAWANA!T14)/4000</f>
        <v>6.9955000000000003E-2</v>
      </c>
      <c r="H17" s="54">
        <f>(BAWANA!U14+BAWANA!V14)/4000</f>
        <v>0</v>
      </c>
      <c r="I17" s="54"/>
      <c r="J17" s="54">
        <f t="shared" si="3"/>
        <v>6.9955000000000003E-2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0.20499999999999999</v>
      </c>
      <c r="C18" s="54"/>
      <c r="D18" s="54">
        <f t="shared" si="0"/>
        <v>0.28499999999999998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0.20499999999999999</v>
      </c>
      <c r="C19" s="54"/>
      <c r="D19" s="54">
        <f t="shared" si="0"/>
        <v>0.28499999999999998</v>
      </c>
      <c r="E19" s="55"/>
      <c r="F19" s="43"/>
      <c r="G19" s="54">
        <f>(BAWANA!Q16+BAWANA!R16+BAWANA!S16+BAWANA!T16)/4000</f>
        <v>6.9955000000000003E-2</v>
      </c>
      <c r="H19" s="54">
        <f>(BAWANA!U16+BAWANA!V16)/4000</f>
        <v>0</v>
      </c>
      <c r="I19" s="54"/>
      <c r="J19" s="54">
        <f t="shared" si="3"/>
        <v>6.9955000000000003E-2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0.20499999999999999</v>
      </c>
      <c r="C20" s="54"/>
      <c r="D20" s="54">
        <f t="shared" si="0"/>
        <v>0.28499999999999998</v>
      </c>
      <c r="E20" s="55"/>
      <c r="F20" s="43"/>
      <c r="G20" s="54">
        <f>(BAWANA!Q17+BAWANA!R17+BAWANA!S17+BAWANA!T17)/4000</f>
        <v>6.9955000000000003E-2</v>
      </c>
      <c r="H20" s="54">
        <f>(BAWANA!U17+BAWANA!V17)/4000</f>
        <v>0</v>
      </c>
      <c r="I20" s="54"/>
      <c r="J20" s="54">
        <f t="shared" si="3"/>
        <v>6.9955000000000003E-2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0.20499999999999999</v>
      </c>
      <c r="C21" s="54"/>
      <c r="D21" s="54">
        <f t="shared" si="0"/>
        <v>0.28499999999999998</v>
      </c>
      <c r="E21" s="55"/>
      <c r="F21" s="43"/>
      <c r="G21" s="54">
        <f>(BAWANA!Q18+BAWANA!R18+BAWANA!S18+BAWANA!T18)/4000</f>
        <v>6.9955000000000003E-2</v>
      </c>
      <c r="H21" s="54">
        <f>(BAWANA!U18+BAWANA!V18)/4000</f>
        <v>0</v>
      </c>
      <c r="I21" s="54"/>
      <c r="J21" s="54">
        <f t="shared" si="3"/>
        <v>6.9955000000000003E-2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0.20499999999999999</v>
      </c>
      <c r="C22" s="54"/>
      <c r="D22" s="54">
        <f t="shared" si="0"/>
        <v>0.28499999999999998</v>
      </c>
      <c r="E22" s="55"/>
      <c r="F22" s="43"/>
      <c r="G22" s="54">
        <f>(BAWANA!Q19+BAWANA!R19+BAWANA!S19+BAWANA!T19)/4000</f>
        <v>6.9955000000000003E-2</v>
      </c>
      <c r="H22" s="54">
        <f>(BAWANA!U19+BAWANA!V19)/4000</f>
        <v>0</v>
      </c>
      <c r="I22" s="54"/>
      <c r="J22" s="54">
        <f t="shared" si="3"/>
        <v>6.9955000000000003E-2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0.20499999999999999</v>
      </c>
      <c r="C23" s="54"/>
      <c r="D23" s="54">
        <f t="shared" si="0"/>
        <v>0.28499999999999998</v>
      </c>
      <c r="E23" s="55"/>
      <c r="F23" s="43"/>
      <c r="G23" s="54">
        <f>(BAWANA!Q20+BAWANA!R20+BAWANA!S20+BAWANA!T20)/4000</f>
        <v>7.4855000000000005E-2</v>
      </c>
      <c r="H23" s="54">
        <f>(BAWANA!U20+BAWANA!V20)/4000</f>
        <v>0</v>
      </c>
      <c r="I23" s="54"/>
      <c r="J23" s="54">
        <f t="shared" si="3"/>
        <v>7.4855000000000005E-2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0.20499999999999999</v>
      </c>
      <c r="C24" s="54"/>
      <c r="D24" s="54">
        <f t="shared" si="0"/>
        <v>0.28499999999999998</v>
      </c>
      <c r="E24" s="55"/>
      <c r="F24" s="43"/>
      <c r="G24" s="54">
        <f>(BAWANA!Q21+BAWANA!R21+BAWANA!S21+BAWANA!T21)/4000</f>
        <v>7.4855000000000005E-2</v>
      </c>
      <c r="H24" s="54">
        <f>(BAWANA!U21+BAWANA!V21)/4000</f>
        <v>0</v>
      </c>
      <c r="I24" s="54"/>
      <c r="J24" s="54">
        <f t="shared" si="3"/>
        <v>7.4855000000000005E-2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0.20499999999999999</v>
      </c>
      <c r="C25" s="54"/>
      <c r="D25" s="54">
        <f t="shared" si="0"/>
        <v>0.28499999999999998</v>
      </c>
      <c r="E25" s="55"/>
      <c r="F25" s="43"/>
      <c r="G25" s="54">
        <f>(BAWANA!Q22+BAWANA!R22+BAWANA!S22+BAWANA!T22)/4000</f>
        <v>7.4855000000000005E-2</v>
      </c>
      <c r="H25" s="54">
        <f>(BAWANA!U22+BAWANA!V22)/4000</f>
        <v>0</v>
      </c>
      <c r="I25" s="54"/>
      <c r="J25" s="54">
        <f t="shared" si="3"/>
        <v>7.4855000000000005E-2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0.20499999999999999</v>
      </c>
      <c r="C26" s="54"/>
      <c r="D26" s="54">
        <f t="shared" si="0"/>
        <v>0.28499999999999998</v>
      </c>
      <c r="E26" s="55"/>
      <c r="F26" s="43"/>
      <c r="G26" s="54">
        <f>(BAWANA!Q23+BAWANA!R23+BAWANA!S23+BAWANA!T23)/4000</f>
        <v>7.5355000000000005E-2</v>
      </c>
      <c r="H26" s="54">
        <f>(BAWANA!U23+BAWANA!V23)/4000</f>
        <v>0</v>
      </c>
      <c r="I26" s="54"/>
      <c r="J26" s="54">
        <f t="shared" si="3"/>
        <v>7.5355000000000005E-2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0.20499999999999999</v>
      </c>
      <c r="C27" s="54"/>
      <c r="D27" s="54">
        <f t="shared" si="0"/>
        <v>0.28499999999999998</v>
      </c>
      <c r="E27" s="55"/>
      <c r="F27" s="43"/>
      <c r="G27" s="54">
        <f>(BAWANA!Q24+BAWANA!R24+BAWANA!S24+BAWANA!T24)/4000</f>
        <v>7.5355000000000005E-2</v>
      </c>
      <c r="H27" s="54">
        <f>(BAWANA!U24+BAWANA!V24)/4000</f>
        <v>0</v>
      </c>
      <c r="I27" s="54"/>
      <c r="J27" s="54">
        <f t="shared" si="3"/>
        <v>7.5355000000000005E-2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0.20499999999999999</v>
      </c>
      <c r="C28" s="54"/>
      <c r="D28" s="54">
        <f t="shared" si="0"/>
        <v>0.28499999999999998</v>
      </c>
      <c r="E28" s="55"/>
      <c r="F28" s="43"/>
      <c r="G28" s="54">
        <f>(BAWANA!Q25+BAWANA!R25+BAWANA!S25+BAWANA!T25)/4000</f>
        <v>7.5355000000000005E-2</v>
      </c>
      <c r="H28" s="54">
        <f>(BAWANA!U25+BAWANA!V25)/4000</f>
        <v>0</v>
      </c>
      <c r="I28" s="54"/>
      <c r="J28" s="54">
        <f t="shared" si="3"/>
        <v>7.5355000000000005E-2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0.20499999999999999</v>
      </c>
      <c r="C29" s="54"/>
      <c r="D29" s="54">
        <f t="shared" si="0"/>
        <v>0.28499999999999998</v>
      </c>
      <c r="E29" s="55"/>
      <c r="F29" s="43"/>
      <c r="G29" s="54">
        <f>(BAWANA!Q26+BAWANA!R26+BAWANA!S26+BAWANA!T26)/4000</f>
        <v>7.9760000000000011E-2</v>
      </c>
      <c r="H29" s="54">
        <f>(BAWANA!U26+BAWANA!V26)/4000</f>
        <v>0</v>
      </c>
      <c r="I29" s="54"/>
      <c r="J29" s="54">
        <f t="shared" si="3"/>
        <v>7.9760000000000011E-2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0.20499999999999999</v>
      </c>
      <c r="C30" s="54"/>
      <c r="D30" s="54">
        <f t="shared" si="0"/>
        <v>0.28499999999999998</v>
      </c>
      <c r="E30" s="55"/>
      <c r="F30" s="43"/>
      <c r="G30" s="54">
        <f>(BAWANA!Q27+BAWANA!R27+BAWANA!S27+BAWANA!T27)/4000</f>
        <v>0.08</v>
      </c>
      <c r="H30" s="54">
        <f>(BAWANA!U27+BAWANA!V27)/4000</f>
        <v>0</v>
      </c>
      <c r="I30" s="54"/>
      <c r="J30" s="54">
        <f t="shared" si="3"/>
        <v>0.08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0.20499999999999999</v>
      </c>
      <c r="C31" s="54"/>
      <c r="D31" s="54">
        <f t="shared" si="0"/>
        <v>0.28499999999999998</v>
      </c>
      <c r="E31" s="55"/>
      <c r="F31" s="43"/>
      <c r="G31" s="54">
        <f>(BAWANA!Q28+BAWANA!R28+BAWANA!S28+BAWANA!T28)/4000</f>
        <v>0.08</v>
      </c>
      <c r="H31" s="54">
        <f>(BAWANA!U28+BAWANA!V28)/4000</f>
        <v>0</v>
      </c>
      <c r="I31" s="54"/>
      <c r="J31" s="54">
        <f t="shared" si="3"/>
        <v>0.08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0.20499999999999999</v>
      </c>
      <c r="C32" s="54"/>
      <c r="D32" s="54">
        <f t="shared" si="0"/>
        <v>0.28499999999999998</v>
      </c>
      <c r="E32" s="55"/>
      <c r="F32" s="43"/>
      <c r="G32" s="54">
        <f>(BAWANA!Q29+BAWANA!R29+BAWANA!S29+BAWANA!T29)/4000</f>
        <v>0.08</v>
      </c>
      <c r="H32" s="54">
        <f>(BAWANA!U29+BAWANA!V29)/4000</f>
        <v>0</v>
      </c>
      <c r="I32" s="54"/>
      <c r="J32" s="54">
        <f t="shared" si="3"/>
        <v>0.08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0.20499999999999999</v>
      </c>
      <c r="C33" s="54"/>
      <c r="D33" s="54">
        <f t="shared" si="0"/>
        <v>0.28499999999999998</v>
      </c>
      <c r="E33" s="55"/>
      <c r="F33" s="43"/>
      <c r="G33" s="54">
        <f>(BAWANA!Q30+BAWANA!R30+BAWANA!S30+BAWANA!T30)/4000</f>
        <v>0.08</v>
      </c>
      <c r="H33" s="54">
        <f>(BAWANA!U30+BAWANA!V30)/4000</f>
        <v>0</v>
      </c>
      <c r="I33" s="54"/>
      <c r="J33" s="54">
        <f t="shared" si="3"/>
        <v>0.08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0.20499999999999999</v>
      </c>
      <c r="C34" s="54"/>
      <c r="D34" s="54">
        <f t="shared" si="0"/>
        <v>0.28499999999999998</v>
      </c>
      <c r="E34" s="55"/>
      <c r="F34" s="43"/>
      <c r="G34" s="54">
        <f>(BAWANA!Q31+BAWANA!R31+BAWANA!S31+BAWANA!T31)/4000</f>
        <v>0.08</v>
      </c>
      <c r="H34" s="54">
        <f>(BAWANA!U31+BAWANA!V31)/4000</f>
        <v>0</v>
      </c>
      <c r="I34" s="54"/>
      <c r="J34" s="54">
        <f t="shared" si="3"/>
        <v>0.08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0.20499999999999999</v>
      </c>
      <c r="C35" s="54"/>
      <c r="D35" s="54">
        <f t="shared" si="0"/>
        <v>0.28499999999999998</v>
      </c>
      <c r="E35" s="55"/>
      <c r="F35" s="43"/>
      <c r="G35" s="54">
        <f>(BAWANA!Q32+BAWANA!R32+BAWANA!S32+BAWANA!T32)/4000</f>
        <v>0.08</v>
      </c>
      <c r="H35" s="54">
        <f>(BAWANA!U32+BAWANA!V32)/4000</f>
        <v>0</v>
      </c>
      <c r="I35" s="54"/>
      <c r="J35" s="54">
        <f t="shared" si="3"/>
        <v>0.08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0.20499999999999999</v>
      </c>
      <c r="C36" s="54"/>
      <c r="D36" s="54">
        <f t="shared" si="0"/>
        <v>0.28499999999999998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0.20499999999999999</v>
      </c>
      <c r="C37" s="54"/>
      <c r="D37" s="54">
        <f t="shared" si="0"/>
        <v>0.28499999999999998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0.20499999999999999</v>
      </c>
      <c r="C38" s="54"/>
      <c r="D38" s="54">
        <f t="shared" si="0"/>
        <v>0.28499999999999998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0.20499999999999999</v>
      </c>
      <c r="C39" s="54"/>
      <c r="D39" s="54">
        <f t="shared" si="0"/>
        <v>0.28499999999999998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0.20499999999999999</v>
      </c>
      <c r="C40" s="54"/>
      <c r="D40" s="54">
        <f t="shared" si="0"/>
        <v>0.28499999999999998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0.20499999999999999</v>
      </c>
      <c r="C41" s="54"/>
      <c r="D41" s="54">
        <f t="shared" si="0"/>
        <v>0.28499999999999998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0.20499999999999999</v>
      </c>
      <c r="C42" s="54"/>
      <c r="D42" s="54">
        <f t="shared" si="0"/>
        <v>0.28499999999999998</v>
      </c>
      <c r="E42" s="55"/>
      <c r="F42" s="43"/>
      <c r="G42" s="54">
        <f>(BAWANA!Q39+BAWANA!R39+BAWANA!S39+BAWANA!T39)/4000</f>
        <v>0.08</v>
      </c>
      <c r="H42" s="54">
        <f>(BAWANA!U39+BAWANA!V39)/4000</f>
        <v>0</v>
      </c>
      <c r="I42" s="54"/>
      <c r="J42" s="54">
        <f t="shared" si="3"/>
        <v>0.08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0.20499999999999999</v>
      </c>
      <c r="C43" s="54"/>
      <c r="D43" s="54">
        <f t="shared" si="0"/>
        <v>0.28499999999999998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0.20499999999999999</v>
      </c>
      <c r="C44" s="54"/>
      <c r="D44" s="54">
        <f t="shared" si="0"/>
        <v>0.28499999999999998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0.20499999999999999</v>
      </c>
      <c r="C45" s="54"/>
      <c r="D45" s="54">
        <f t="shared" si="0"/>
        <v>0.28499999999999998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0.20499999999999999</v>
      </c>
      <c r="C46" s="54"/>
      <c r="D46" s="54">
        <f t="shared" si="0"/>
        <v>0.28499999999999998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0.20499999999999999</v>
      </c>
      <c r="C47" s="54"/>
      <c r="D47" s="54">
        <f t="shared" si="0"/>
        <v>0.28499999999999998</v>
      </c>
      <c r="E47" s="55"/>
      <c r="F47" s="43"/>
      <c r="G47" s="54">
        <f>(BAWANA!Q44+BAWANA!R44+BAWANA!S44+BAWANA!T44)/4000</f>
        <v>0.08</v>
      </c>
      <c r="H47" s="54">
        <f>(BAWANA!U44+BAWANA!V44)/4000</f>
        <v>0</v>
      </c>
      <c r="I47" s="54"/>
      <c r="J47" s="54">
        <f t="shared" si="3"/>
        <v>0.08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0.20499999999999999</v>
      </c>
      <c r="C48" s="54"/>
      <c r="D48" s="54">
        <f t="shared" si="0"/>
        <v>0.28499999999999998</v>
      </c>
      <c r="E48" s="55"/>
      <c r="F48" s="43"/>
      <c r="G48" s="54">
        <f>(BAWANA!Q45+BAWANA!R45+BAWANA!S45+BAWANA!T45)/4000</f>
        <v>0.08</v>
      </c>
      <c r="H48" s="54">
        <f>(BAWANA!U45+BAWANA!V45)/4000</f>
        <v>0</v>
      </c>
      <c r="I48" s="54"/>
      <c r="J48" s="54">
        <f t="shared" si="3"/>
        <v>0.08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0.20499999999999999</v>
      </c>
      <c r="C49" s="54"/>
      <c r="D49" s="54">
        <f t="shared" si="0"/>
        <v>0.28499999999999998</v>
      </c>
      <c r="E49" s="55"/>
      <c r="F49" s="43"/>
      <c r="G49" s="54">
        <f>(BAWANA!Q46+BAWANA!R46+BAWANA!S46+BAWANA!T46)/4000</f>
        <v>0.08</v>
      </c>
      <c r="H49" s="54">
        <f>(BAWANA!U46+BAWANA!V46)/4000</f>
        <v>0</v>
      </c>
      <c r="I49" s="54"/>
      <c r="J49" s="54">
        <f t="shared" si="3"/>
        <v>0.08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0.20499999999999999</v>
      </c>
      <c r="C50" s="54"/>
      <c r="D50" s="54">
        <f t="shared" si="0"/>
        <v>0.28499999999999998</v>
      </c>
      <c r="E50" s="55"/>
      <c r="F50" s="43"/>
      <c r="G50" s="54">
        <f>(BAWANA!Q47+BAWANA!R47+BAWANA!S47+BAWANA!T47)/4000</f>
        <v>0.08</v>
      </c>
      <c r="H50" s="54">
        <f>(BAWANA!U47+BAWANA!V47)/4000</f>
        <v>0</v>
      </c>
      <c r="I50" s="54"/>
      <c r="J50" s="54">
        <f t="shared" si="3"/>
        <v>0.08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0.20499999999999999</v>
      </c>
      <c r="C51" s="54"/>
      <c r="D51" s="54">
        <f t="shared" si="0"/>
        <v>0.28499999999999998</v>
      </c>
      <c r="E51" s="55"/>
      <c r="F51" s="43"/>
      <c r="G51" s="54">
        <f>(BAWANA!Q48+BAWANA!R48+BAWANA!S48+BAWANA!T48)/4000</f>
        <v>0.08</v>
      </c>
      <c r="H51" s="54">
        <f>(BAWANA!U48+BAWANA!V48)/4000</f>
        <v>0</v>
      </c>
      <c r="I51" s="54"/>
      <c r="J51" s="54">
        <f t="shared" si="3"/>
        <v>0.08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0.20499999999999999</v>
      </c>
      <c r="C52" s="54"/>
      <c r="D52" s="54">
        <f t="shared" si="0"/>
        <v>0.28499999999999998</v>
      </c>
      <c r="E52" s="55"/>
      <c r="F52" s="43"/>
      <c r="G52" s="54">
        <f>(BAWANA!Q49+BAWANA!R49+BAWANA!S49+BAWANA!T49)/4000</f>
        <v>7.801000000000001E-2</v>
      </c>
      <c r="H52" s="54">
        <f>(BAWANA!U49+BAWANA!V49)/4000</f>
        <v>0</v>
      </c>
      <c r="I52" s="54"/>
      <c r="J52" s="54">
        <f t="shared" si="3"/>
        <v>7.801000000000001E-2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0.20499999999999999</v>
      </c>
      <c r="C53" s="54"/>
      <c r="D53" s="54">
        <f t="shared" si="0"/>
        <v>0.28499999999999998</v>
      </c>
      <c r="E53" s="55"/>
      <c r="F53" s="43"/>
      <c r="G53" s="54">
        <f>(BAWANA!Q50+BAWANA!R50+BAWANA!S50+BAWANA!T50)/4000</f>
        <v>7.801000000000001E-2</v>
      </c>
      <c r="H53" s="54">
        <f>(BAWANA!U50+BAWANA!V50)/4000</f>
        <v>0</v>
      </c>
      <c r="I53" s="54"/>
      <c r="J53" s="54">
        <f t="shared" si="3"/>
        <v>7.801000000000001E-2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0.20499999999999999</v>
      </c>
      <c r="C54" s="54"/>
      <c r="D54" s="54">
        <f t="shared" si="0"/>
        <v>0.28499999999999998</v>
      </c>
      <c r="E54" s="55"/>
      <c r="F54" s="43"/>
      <c r="G54" s="54">
        <f>(BAWANA!Q51+BAWANA!R51+BAWANA!S51+BAWANA!T51)/4000</f>
        <v>7.3605000000000004E-2</v>
      </c>
      <c r="H54" s="54">
        <f>(BAWANA!U51+BAWANA!V51)/4000</f>
        <v>0</v>
      </c>
      <c r="I54" s="54"/>
      <c r="J54" s="54">
        <f t="shared" si="3"/>
        <v>7.3605000000000004E-2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0.20499999999999999</v>
      </c>
      <c r="C55" s="54"/>
      <c r="D55" s="54">
        <f t="shared" si="0"/>
        <v>0.28499999999999998</v>
      </c>
      <c r="E55" s="55"/>
      <c r="F55" s="43"/>
      <c r="G55" s="54">
        <f>(BAWANA!Q52+BAWANA!R52+BAWANA!S52+BAWANA!T52)/4000</f>
        <v>7.3605000000000004E-2</v>
      </c>
      <c r="H55" s="54">
        <f>(BAWANA!U52+BAWANA!V52)/4000</f>
        <v>0</v>
      </c>
      <c r="I55" s="54"/>
      <c r="J55" s="54">
        <f t="shared" si="3"/>
        <v>7.3605000000000004E-2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0.20499999999999999</v>
      </c>
      <c r="C56" s="54"/>
      <c r="D56" s="54">
        <f t="shared" si="0"/>
        <v>0.28499999999999998</v>
      </c>
      <c r="E56" s="55"/>
      <c r="F56" s="43"/>
      <c r="G56" s="54">
        <f>(BAWANA!Q53+BAWANA!R53+BAWANA!S53+BAWANA!T53)/4000</f>
        <v>7.3605000000000004E-2</v>
      </c>
      <c r="H56" s="54">
        <f>(BAWANA!U53+BAWANA!V53)/4000</f>
        <v>0</v>
      </c>
      <c r="I56" s="54"/>
      <c r="J56" s="54">
        <f t="shared" si="3"/>
        <v>7.3605000000000004E-2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0.20499999999999999</v>
      </c>
      <c r="C57" s="54"/>
      <c r="D57" s="54">
        <f t="shared" si="0"/>
        <v>0.28499999999999998</v>
      </c>
      <c r="E57" s="55"/>
      <c r="F57" s="43"/>
      <c r="G57" s="54">
        <f>(BAWANA!Q54+BAWANA!R54+BAWANA!S54+BAWANA!T54)/4000</f>
        <v>7.3605000000000004E-2</v>
      </c>
      <c r="H57" s="54">
        <f>(BAWANA!U54+BAWANA!V54)/4000</f>
        <v>0</v>
      </c>
      <c r="I57" s="54"/>
      <c r="J57" s="54">
        <f t="shared" si="3"/>
        <v>7.3605000000000004E-2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0.20499999999999999</v>
      </c>
      <c r="C58" s="54"/>
      <c r="D58" s="54">
        <f t="shared" si="0"/>
        <v>0.28499999999999998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0.20499999999999999</v>
      </c>
      <c r="C59" s="54"/>
      <c r="D59" s="54">
        <f t="shared" si="0"/>
        <v>0.28499999999999998</v>
      </c>
      <c r="E59" s="55"/>
      <c r="F59" s="43"/>
      <c r="G59" s="54">
        <f>(BAWANA!Q56+BAWANA!R56+BAWANA!S56+BAWANA!T56)/4000</f>
        <v>5.1499999999999997E-2</v>
      </c>
      <c r="H59" s="54">
        <f>(BAWANA!U56+BAWANA!V56)/4000</f>
        <v>0</v>
      </c>
      <c r="I59" s="54"/>
      <c r="J59" s="54">
        <f t="shared" si="3"/>
        <v>5.1499999999999997E-2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0.20499999999999999</v>
      </c>
      <c r="C60" s="54"/>
      <c r="D60" s="54">
        <f t="shared" si="0"/>
        <v>0.28499999999999998</v>
      </c>
      <c r="E60" s="55"/>
      <c r="F60" s="43"/>
      <c r="G60" s="54">
        <f>(BAWANA!Q57+BAWANA!R57+BAWANA!S57+BAWANA!T57)/4000</f>
        <v>5.1499999999999997E-2</v>
      </c>
      <c r="H60" s="54">
        <f>(BAWANA!U57+BAWANA!V57)/4000</f>
        <v>0</v>
      </c>
      <c r="I60" s="54"/>
      <c r="J60" s="54">
        <f t="shared" si="3"/>
        <v>5.1499999999999997E-2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0.20499999999999999</v>
      </c>
      <c r="C61" s="54"/>
      <c r="D61" s="54">
        <f t="shared" si="0"/>
        <v>0.28499999999999998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0.20499999999999999</v>
      </c>
      <c r="C62" s="54"/>
      <c r="D62" s="54">
        <f t="shared" si="0"/>
        <v>0.28499999999999998</v>
      </c>
      <c r="E62" s="55"/>
      <c r="F62" s="43"/>
      <c r="G62" s="54">
        <f>(BAWANA!Q59+BAWANA!R59+BAWANA!S59+BAWANA!T59)/4000</f>
        <v>7.6204999999999995E-2</v>
      </c>
      <c r="H62" s="54">
        <f>(BAWANA!U59+BAWANA!V59)/4000</f>
        <v>0</v>
      </c>
      <c r="I62" s="54"/>
      <c r="J62" s="54">
        <f t="shared" si="3"/>
        <v>7.6204999999999995E-2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0.20499999999999999</v>
      </c>
      <c r="C63" s="54"/>
      <c r="D63" s="54">
        <f t="shared" si="0"/>
        <v>0.28499999999999998</v>
      </c>
      <c r="E63" s="55"/>
      <c r="F63" s="43"/>
      <c r="G63" s="54">
        <f>(BAWANA!Q60+BAWANA!R60+BAWANA!S60+BAWANA!T60)/4000</f>
        <v>0.08</v>
      </c>
      <c r="H63" s="54">
        <f>(BAWANA!U60+BAWANA!V60)/4000</f>
        <v>0</v>
      </c>
      <c r="I63" s="54"/>
      <c r="J63" s="54">
        <f t="shared" si="3"/>
        <v>0.08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0.20499999999999999</v>
      </c>
      <c r="C64" s="54"/>
      <c r="D64" s="54">
        <f t="shared" si="0"/>
        <v>0.28499999999999998</v>
      </c>
      <c r="E64" s="55"/>
      <c r="F64" s="43"/>
      <c r="G64" s="54">
        <f>(BAWANA!Q61+BAWANA!R61+BAWANA!S61+BAWANA!T61)/4000</f>
        <v>0.08</v>
      </c>
      <c r="H64" s="54">
        <f>(BAWANA!U61+BAWANA!V61)/4000</f>
        <v>0</v>
      </c>
      <c r="I64" s="54"/>
      <c r="J64" s="54">
        <f t="shared" si="3"/>
        <v>0.08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0.20499999999999999</v>
      </c>
      <c r="C65" s="54"/>
      <c r="D65" s="54">
        <f t="shared" si="0"/>
        <v>0.28499999999999998</v>
      </c>
      <c r="E65" s="55"/>
      <c r="F65" s="43"/>
      <c r="G65" s="54">
        <f>(BAWANA!Q62+BAWANA!R62+BAWANA!S62+BAWANA!T62)/4000</f>
        <v>0.08</v>
      </c>
      <c r="H65" s="54">
        <f>(BAWANA!U62+BAWANA!V62)/4000</f>
        <v>0</v>
      </c>
      <c r="I65" s="54"/>
      <c r="J65" s="54">
        <f t="shared" si="3"/>
        <v>0.08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0.20499999999999999</v>
      </c>
      <c r="C66" s="54"/>
      <c r="D66" s="54">
        <f t="shared" si="0"/>
        <v>0.28499999999999998</v>
      </c>
      <c r="E66" s="55"/>
      <c r="F66" s="43"/>
      <c r="G66" s="54">
        <f>(BAWANA!Q63+BAWANA!R63+BAWANA!S63+BAWANA!T63)/4000</f>
        <v>0.08</v>
      </c>
      <c r="H66" s="54">
        <f>(BAWANA!U63+BAWANA!V63)/4000</f>
        <v>0</v>
      </c>
      <c r="I66" s="54"/>
      <c r="J66" s="54">
        <f t="shared" si="3"/>
        <v>0.08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0.20499999999999999</v>
      </c>
      <c r="C67" s="54"/>
      <c r="D67" s="54">
        <f t="shared" si="0"/>
        <v>0.28499999999999998</v>
      </c>
      <c r="E67" s="55"/>
      <c r="F67" s="43"/>
      <c r="G67" s="54">
        <f>(BAWANA!Q64+BAWANA!R64+BAWANA!S64+BAWANA!T64)/4000</f>
        <v>0.08</v>
      </c>
      <c r="H67" s="54">
        <f>(BAWANA!U64+BAWANA!V64)/4000</f>
        <v>0</v>
      </c>
      <c r="I67" s="54"/>
      <c r="J67" s="54">
        <f t="shared" si="3"/>
        <v>0.08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0.20499999999999999</v>
      </c>
      <c r="C68" s="54"/>
      <c r="D68" s="54">
        <f t="shared" si="0"/>
        <v>0.28499999999999998</v>
      </c>
      <c r="E68" s="55"/>
      <c r="F68" s="43"/>
      <c r="G68" s="54">
        <f>(BAWANA!Q65+BAWANA!R65+BAWANA!S65+BAWANA!T65)/4000</f>
        <v>0.08</v>
      </c>
      <c r="H68" s="54">
        <f>(BAWANA!U65+BAWANA!V65)/4000</f>
        <v>0</v>
      </c>
      <c r="I68" s="54"/>
      <c r="J68" s="54">
        <f t="shared" si="3"/>
        <v>0.08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0.20499999999999999</v>
      </c>
      <c r="C69" s="54"/>
      <c r="D69" s="54">
        <f t="shared" si="0"/>
        <v>0.28499999999999998</v>
      </c>
      <c r="E69" s="55"/>
      <c r="F69" s="43"/>
      <c r="G69" s="54">
        <f>(BAWANA!Q66+BAWANA!R66+BAWANA!S66+BAWANA!T66)/4000</f>
        <v>0.08</v>
      </c>
      <c r="H69" s="54">
        <f>(BAWANA!U66+BAWANA!V66)/4000</f>
        <v>0</v>
      </c>
      <c r="I69" s="54"/>
      <c r="J69" s="54">
        <f t="shared" si="3"/>
        <v>0.08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0.20499999999999999</v>
      </c>
      <c r="C70" s="54"/>
      <c r="D70" s="54">
        <f t="shared" ref="D70:D101" si="8">A70+B70+C70</f>
        <v>0.28499999999999998</v>
      </c>
      <c r="E70" s="55"/>
      <c r="F70" s="43"/>
      <c r="G70" s="54">
        <f>(BAWANA!Q67+BAWANA!R67+BAWANA!S67+BAWANA!T67)/4000</f>
        <v>0.08</v>
      </c>
      <c r="H70" s="54">
        <f>(BAWANA!U67+BAWANA!V67)/4000</f>
        <v>0</v>
      </c>
      <c r="I70" s="54"/>
      <c r="J70" s="54">
        <f t="shared" si="3"/>
        <v>0.08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0.20499999999999999</v>
      </c>
      <c r="C71" s="54"/>
      <c r="D71" s="54">
        <f t="shared" si="8"/>
        <v>0.28499999999999998</v>
      </c>
      <c r="E71" s="55"/>
      <c r="F71" s="43"/>
      <c r="G71" s="54">
        <f>(BAWANA!Q68+BAWANA!R68+BAWANA!S68+BAWANA!T68)/4000</f>
        <v>0.08</v>
      </c>
      <c r="H71" s="54">
        <f>(BAWANA!U68+BAWANA!V68)/4000</f>
        <v>0</v>
      </c>
      <c r="I71" s="54"/>
      <c r="J71" s="54">
        <f t="shared" ref="J71:J101" si="9">G71+H71+I71</f>
        <v>0.08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0.20499999999999999</v>
      </c>
      <c r="C72" s="54"/>
      <c r="D72" s="54">
        <f t="shared" si="8"/>
        <v>0.28499999999999998</v>
      </c>
      <c r="E72" s="55"/>
      <c r="F72" s="43"/>
      <c r="G72" s="54">
        <f>(BAWANA!Q69+BAWANA!R69+BAWANA!S69+BAWANA!T69)/4000</f>
        <v>0.08</v>
      </c>
      <c r="H72" s="54">
        <f>(BAWANA!U69+BAWANA!V69)/4000</f>
        <v>0</v>
      </c>
      <c r="I72" s="54"/>
      <c r="J72" s="54">
        <f t="shared" si="9"/>
        <v>0.08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0.20499999999999999</v>
      </c>
      <c r="C73" s="54"/>
      <c r="D73" s="54">
        <f t="shared" si="8"/>
        <v>0.28499999999999998</v>
      </c>
      <c r="E73" s="55"/>
      <c r="F73" s="43"/>
      <c r="G73" s="54">
        <f>(BAWANA!Q70+BAWANA!R70+BAWANA!S70+BAWANA!T70)/4000</f>
        <v>0.08</v>
      </c>
      <c r="H73" s="54">
        <f>(BAWANA!U70+BAWANA!V70)/4000</f>
        <v>0</v>
      </c>
      <c r="I73" s="54"/>
      <c r="J73" s="54">
        <f t="shared" si="9"/>
        <v>0.08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0.20499999999999999</v>
      </c>
      <c r="C74" s="54"/>
      <c r="D74" s="54">
        <f t="shared" si="8"/>
        <v>0.28499999999999998</v>
      </c>
      <c r="E74" s="55"/>
      <c r="F74" s="43"/>
      <c r="G74" s="54">
        <f>(BAWANA!Q71+BAWANA!R71+BAWANA!S71+BAWANA!T71)/4000</f>
        <v>0.08</v>
      </c>
      <c r="H74" s="54">
        <f>(BAWANA!U71+BAWANA!V71)/4000</f>
        <v>0</v>
      </c>
      <c r="I74" s="54"/>
      <c r="J74" s="54">
        <f t="shared" si="9"/>
        <v>0.08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0.20499999999999999</v>
      </c>
      <c r="C75" s="54"/>
      <c r="D75" s="54">
        <f t="shared" si="8"/>
        <v>0.28499999999999998</v>
      </c>
      <c r="E75" s="55"/>
      <c r="F75" s="43"/>
      <c r="G75" s="54">
        <f>(BAWANA!Q72+BAWANA!R72+BAWANA!S72+BAWANA!T72)/4000</f>
        <v>0.08</v>
      </c>
      <c r="H75" s="54">
        <f>(BAWANA!U72+BAWANA!V72)/4000</f>
        <v>0</v>
      </c>
      <c r="I75" s="54"/>
      <c r="J75" s="54">
        <f t="shared" si="9"/>
        <v>0.08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0.20499999999999999</v>
      </c>
      <c r="C76" s="54"/>
      <c r="D76" s="54">
        <f t="shared" si="8"/>
        <v>0.28499999999999998</v>
      </c>
      <c r="E76" s="55"/>
      <c r="F76" s="43"/>
      <c r="G76" s="54">
        <f>(BAWANA!Q73+BAWANA!R73+BAWANA!S73+BAWANA!T73)/4000</f>
        <v>0.08</v>
      </c>
      <c r="H76" s="54">
        <f>(BAWANA!U73+BAWANA!V73)/4000</f>
        <v>0</v>
      </c>
      <c r="I76" s="54"/>
      <c r="J76" s="54">
        <f t="shared" si="9"/>
        <v>0.08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0.20499999999999999</v>
      </c>
      <c r="C77" s="54"/>
      <c r="D77" s="54">
        <f t="shared" si="8"/>
        <v>0.28499999999999998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0.20499999999999999</v>
      </c>
      <c r="C78" s="54"/>
      <c r="D78" s="54">
        <f t="shared" si="8"/>
        <v>0.28499999999999998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0.20499999999999999</v>
      </c>
      <c r="C79" s="54"/>
      <c r="D79" s="54">
        <f t="shared" si="8"/>
        <v>0.28499999999999998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0.20499999999999999</v>
      </c>
      <c r="C80" s="54"/>
      <c r="D80" s="54">
        <f t="shared" si="8"/>
        <v>0.28499999999999998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0.20499999999999999</v>
      </c>
      <c r="C81" s="54"/>
      <c r="D81" s="54">
        <f t="shared" si="8"/>
        <v>0.28499999999999998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0.20499999999999999</v>
      </c>
      <c r="C82" s="54"/>
      <c r="D82" s="54">
        <f t="shared" si="8"/>
        <v>0.28499999999999998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0.20499999999999999</v>
      </c>
      <c r="C83" s="54"/>
      <c r="D83" s="54">
        <f t="shared" si="8"/>
        <v>0.28499999999999998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0.20499999999999999</v>
      </c>
      <c r="C84" s="54"/>
      <c r="D84" s="54">
        <f t="shared" si="8"/>
        <v>0.28499999999999998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0.20499999999999999</v>
      </c>
      <c r="C85" s="54"/>
      <c r="D85" s="54">
        <f t="shared" si="8"/>
        <v>0.28499999999999998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0.20499999999999999</v>
      </c>
      <c r="C86" s="54"/>
      <c r="D86" s="54">
        <f t="shared" si="8"/>
        <v>0.28499999999999998</v>
      </c>
      <c r="E86" s="55"/>
      <c r="F86" s="43"/>
      <c r="G86" s="54">
        <f>(BAWANA!Q83+BAWANA!R83+BAWANA!S83+BAWANA!T83)/4000</f>
        <v>0.08</v>
      </c>
      <c r="H86" s="54">
        <f>(BAWANA!U83+BAWANA!V83)/4000</f>
        <v>0</v>
      </c>
      <c r="I86" s="54"/>
      <c r="J86" s="54">
        <f t="shared" si="9"/>
        <v>0.08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0.20499999999999999</v>
      </c>
      <c r="C87" s="54"/>
      <c r="D87" s="54">
        <f t="shared" si="8"/>
        <v>0.28499999999999998</v>
      </c>
      <c r="E87" s="55"/>
      <c r="F87" s="43"/>
      <c r="G87" s="54">
        <f>(BAWANA!Q84+BAWANA!R84+BAWANA!S84+BAWANA!T84)/4000</f>
        <v>0.08</v>
      </c>
      <c r="H87" s="54">
        <f>(BAWANA!U84+BAWANA!V84)/4000</f>
        <v>0</v>
      </c>
      <c r="I87" s="54"/>
      <c r="J87" s="54">
        <f t="shared" si="9"/>
        <v>0.08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0.20499999999999999</v>
      </c>
      <c r="C88" s="54"/>
      <c r="D88" s="54">
        <f t="shared" si="8"/>
        <v>0.28499999999999998</v>
      </c>
      <c r="E88" s="55"/>
      <c r="F88" s="43"/>
      <c r="G88" s="54">
        <f>(BAWANA!Q85+BAWANA!R85+BAWANA!S85+BAWANA!T85)/4000</f>
        <v>0.08</v>
      </c>
      <c r="H88" s="54">
        <f>(BAWANA!U85+BAWANA!V85)/4000</f>
        <v>0</v>
      </c>
      <c r="I88" s="54"/>
      <c r="J88" s="54">
        <f t="shared" si="9"/>
        <v>0.08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0.20499999999999999</v>
      </c>
      <c r="C89" s="54"/>
      <c r="D89" s="54">
        <f t="shared" si="8"/>
        <v>0.28499999999999998</v>
      </c>
      <c r="E89" s="55"/>
      <c r="F89" s="43"/>
      <c r="G89" s="54">
        <f>(BAWANA!Q86+BAWANA!R86+BAWANA!S86+BAWANA!T86)/4000</f>
        <v>0.08</v>
      </c>
      <c r="H89" s="54">
        <f>(BAWANA!U86+BAWANA!V86)/4000</f>
        <v>0</v>
      </c>
      <c r="I89" s="54"/>
      <c r="J89" s="54">
        <f t="shared" si="9"/>
        <v>0.08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0.20499999999999999</v>
      </c>
      <c r="C90" s="54"/>
      <c r="D90" s="54">
        <f t="shared" si="8"/>
        <v>0.28499999999999998</v>
      </c>
      <c r="E90" s="55"/>
      <c r="F90" s="43"/>
      <c r="G90" s="54">
        <f>(BAWANA!Q87+BAWANA!R87+BAWANA!S87+BAWANA!T87)/4000</f>
        <v>0.08</v>
      </c>
      <c r="H90" s="54">
        <f>(BAWANA!U87+BAWANA!V87)/4000</f>
        <v>0</v>
      </c>
      <c r="I90" s="54"/>
      <c r="J90" s="54">
        <f t="shared" si="9"/>
        <v>0.08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0.20499999999999999</v>
      </c>
      <c r="C91" s="54"/>
      <c r="D91" s="54">
        <f t="shared" si="8"/>
        <v>0.28499999999999998</v>
      </c>
      <c r="E91" s="55"/>
      <c r="F91" s="43"/>
      <c r="G91" s="54">
        <f>(BAWANA!Q88+BAWANA!R88+BAWANA!S88+BAWANA!T88)/4000</f>
        <v>0.08</v>
      </c>
      <c r="H91" s="54">
        <f>(BAWANA!U88+BAWANA!V88)/4000</f>
        <v>0</v>
      </c>
      <c r="I91" s="54"/>
      <c r="J91" s="54">
        <f t="shared" si="9"/>
        <v>0.08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0.20499999999999999</v>
      </c>
      <c r="C92" s="54"/>
      <c r="D92" s="54">
        <f t="shared" si="8"/>
        <v>0.28499999999999998</v>
      </c>
      <c r="E92" s="55"/>
      <c r="F92" s="43"/>
      <c r="G92" s="54">
        <f>(BAWANA!Q89+BAWANA!R89+BAWANA!S89+BAWANA!T89)/4000</f>
        <v>0.08</v>
      </c>
      <c r="H92" s="54">
        <f>(BAWANA!U89+BAWANA!V89)/4000</f>
        <v>0</v>
      </c>
      <c r="I92" s="54"/>
      <c r="J92" s="54">
        <f t="shared" si="9"/>
        <v>0.08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0.20499999999999999</v>
      </c>
      <c r="C93" s="54"/>
      <c r="D93" s="54">
        <f t="shared" si="8"/>
        <v>0.28499999999999998</v>
      </c>
      <c r="E93" s="55"/>
      <c r="F93" s="43"/>
      <c r="G93" s="54">
        <f>(BAWANA!Q90+BAWANA!R90+BAWANA!S90+BAWANA!T90)/4000</f>
        <v>0.08</v>
      </c>
      <c r="H93" s="54">
        <f>(BAWANA!U90+BAWANA!V90)/4000</f>
        <v>0</v>
      </c>
      <c r="I93" s="54"/>
      <c r="J93" s="54">
        <f t="shared" si="9"/>
        <v>0.08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0.20499999999999999</v>
      </c>
      <c r="C94" s="54"/>
      <c r="D94" s="54">
        <f t="shared" si="8"/>
        <v>0.28499999999999998</v>
      </c>
      <c r="E94" s="55"/>
      <c r="F94" s="43"/>
      <c r="G94" s="54">
        <f>(BAWANA!Q91+BAWANA!R91+BAWANA!S91+BAWANA!T91)/4000</f>
        <v>7.6510000000000009E-2</v>
      </c>
      <c r="H94" s="54">
        <f>(BAWANA!U91+BAWANA!V91)/4000</f>
        <v>0</v>
      </c>
      <c r="I94" s="54"/>
      <c r="J94" s="54">
        <f t="shared" si="9"/>
        <v>7.6510000000000009E-2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0.20499999999999999</v>
      </c>
      <c r="C95" s="54"/>
      <c r="D95" s="54">
        <f t="shared" si="8"/>
        <v>0.28499999999999998</v>
      </c>
      <c r="E95" s="55"/>
      <c r="F95" s="43"/>
      <c r="G95" s="54">
        <f>(BAWANA!Q92+BAWANA!R92+BAWANA!S92+BAWANA!T92)/4000</f>
        <v>7.6510000000000009E-2</v>
      </c>
      <c r="H95" s="54">
        <f>(BAWANA!U92+BAWANA!V92)/4000</f>
        <v>0</v>
      </c>
      <c r="I95" s="54"/>
      <c r="J95" s="54">
        <f t="shared" si="9"/>
        <v>7.6510000000000009E-2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0.20499999999999999</v>
      </c>
      <c r="C96" s="54"/>
      <c r="D96" s="54">
        <f t="shared" si="8"/>
        <v>0.28499999999999998</v>
      </c>
      <c r="E96" s="55"/>
      <c r="F96" s="43"/>
      <c r="G96" s="54">
        <f>(BAWANA!Q93+BAWANA!R93+BAWANA!S93+BAWANA!T93)/4000</f>
        <v>7.0355000000000001E-2</v>
      </c>
      <c r="H96" s="54">
        <f>(BAWANA!U93+BAWANA!V93)/4000</f>
        <v>0</v>
      </c>
      <c r="I96" s="54"/>
      <c r="J96" s="54">
        <f t="shared" si="9"/>
        <v>7.0355000000000001E-2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0.20499999999999999</v>
      </c>
      <c r="C97" s="54"/>
      <c r="D97" s="54">
        <f t="shared" si="8"/>
        <v>0.28499999999999998</v>
      </c>
      <c r="E97" s="55"/>
      <c r="F97" s="43"/>
      <c r="G97" s="54">
        <f>(BAWANA!Q94+BAWANA!R94+BAWANA!S94+BAWANA!T94)/4000</f>
        <v>7.0355000000000001E-2</v>
      </c>
      <c r="H97" s="54">
        <f>(BAWANA!U94+BAWANA!V94)/4000</f>
        <v>0</v>
      </c>
      <c r="I97" s="54"/>
      <c r="J97" s="54">
        <f t="shared" si="9"/>
        <v>7.0355000000000001E-2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0.20499999999999999</v>
      </c>
      <c r="C98" s="54"/>
      <c r="D98" s="54">
        <f t="shared" si="8"/>
        <v>0.28499999999999998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0.20499999999999999</v>
      </c>
      <c r="C99" s="54"/>
      <c r="D99" s="54">
        <f t="shared" si="8"/>
        <v>0.28499999999999998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0.20499999999999999</v>
      </c>
      <c r="C100" s="54"/>
      <c r="D100" s="54">
        <f t="shared" si="8"/>
        <v>0.28499999999999998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0.20499999999999999</v>
      </c>
      <c r="C101" s="54"/>
      <c r="D101" s="54">
        <f t="shared" si="8"/>
        <v>0.28499999999999998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19.679999999999975</v>
      </c>
      <c r="C102" s="54">
        <f t="shared" si="14"/>
        <v>0</v>
      </c>
      <c r="D102" s="54">
        <f t="shared" si="14"/>
        <v>27.36000000000001</v>
      </c>
      <c r="E102" s="54">
        <f t="shared" si="14"/>
        <v>0</v>
      </c>
      <c r="F102" s="54">
        <f t="shared" si="14"/>
        <v>0</v>
      </c>
      <c r="G102" s="54">
        <f t="shared" si="14"/>
        <v>7.2851450000000035</v>
      </c>
      <c r="H102" s="54">
        <f t="shared" si="14"/>
        <v>0</v>
      </c>
      <c r="I102" s="54"/>
      <c r="J102" s="54">
        <f t="shared" si="14"/>
        <v>7.2851450000000035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BD3" sqref="BD3:BD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498</v>
      </c>
      <c r="X1" t="s">
        <v>507</v>
      </c>
      <c r="Y1" t="s">
        <v>150</v>
      </c>
      <c r="Z1" t="s">
        <v>149</v>
      </c>
      <c r="AA1" t="s">
        <v>508</v>
      </c>
      <c r="AB1" t="s">
        <v>498</v>
      </c>
      <c r="AC1" t="s">
        <v>509</v>
      </c>
      <c r="AD1" t="s">
        <v>496</v>
      </c>
      <c r="AE1" t="s">
        <v>150</v>
      </c>
      <c r="AF1" t="s">
        <v>497</v>
      </c>
      <c r="AG1" t="s">
        <v>150</v>
      </c>
      <c r="AH1" t="s">
        <v>505</v>
      </c>
      <c r="AI1" t="s">
        <v>149</v>
      </c>
      <c r="AJ1" t="s">
        <v>150</v>
      </c>
      <c r="AK1" t="s">
        <v>512</v>
      </c>
      <c r="AL1" t="s">
        <v>498</v>
      </c>
      <c r="AM1" t="s">
        <v>498</v>
      </c>
      <c r="AN1" t="s">
        <v>150</v>
      </c>
      <c r="AO1" t="s">
        <v>497</v>
      </c>
      <c r="AP1" t="s">
        <v>498</v>
      </c>
      <c r="AQ1" t="s">
        <v>498</v>
      </c>
      <c r="AR1" t="s">
        <v>149</v>
      </c>
      <c r="AS1" t="s">
        <v>501</v>
      </c>
      <c r="AT1" t="s">
        <v>150</v>
      </c>
      <c r="AU1" t="s">
        <v>503</v>
      </c>
      <c r="AV1" t="s">
        <v>149</v>
      </c>
      <c r="AW1" t="s">
        <v>150</v>
      </c>
      <c r="AX1" t="s">
        <v>504</v>
      </c>
      <c r="AY1" t="s">
        <v>150</v>
      </c>
      <c r="AZ1" t="s">
        <v>149</v>
      </c>
      <c r="BA1" t="s">
        <v>498</v>
      </c>
      <c r="BB1" t="s">
        <v>498</v>
      </c>
      <c r="BC1" t="s">
        <v>498</v>
      </c>
      <c r="BD1" t="s">
        <v>506</v>
      </c>
    </row>
    <row r="2" spans="1:5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44981</v>
      </c>
      <c r="W2" s="30" t="s">
        <v>281</v>
      </c>
      <c r="X2" t="s">
        <v>150</v>
      </c>
      <c r="Y2" t="s">
        <v>511</v>
      </c>
      <c r="Z2" t="s">
        <v>510</v>
      </c>
      <c r="AA2" t="s">
        <v>153</v>
      </c>
      <c r="AB2" t="s">
        <v>269</v>
      </c>
      <c r="AC2" t="s">
        <v>405</v>
      </c>
      <c r="AD2" t="s">
        <v>405</v>
      </c>
      <c r="AE2" t="s">
        <v>511</v>
      </c>
      <c r="AF2" t="s">
        <v>150</v>
      </c>
      <c r="AG2" t="s">
        <v>499</v>
      </c>
      <c r="AH2" t="s">
        <v>149</v>
      </c>
      <c r="AI2" t="s">
        <v>495</v>
      </c>
      <c r="AJ2" t="s">
        <v>510</v>
      </c>
      <c r="AK2" t="s">
        <v>149</v>
      </c>
      <c r="AL2" t="s">
        <v>237</v>
      </c>
      <c r="AM2" t="s">
        <v>283</v>
      </c>
      <c r="AN2" t="s">
        <v>502</v>
      </c>
      <c r="AO2" t="s">
        <v>149</v>
      </c>
      <c r="AP2" t="s">
        <v>282</v>
      </c>
      <c r="AQ2" t="s">
        <v>240</v>
      </c>
      <c r="AR2" t="s">
        <v>499</v>
      </c>
      <c r="AS2" t="s">
        <v>149</v>
      </c>
      <c r="AT2" t="s">
        <v>500</v>
      </c>
      <c r="AU2" t="s">
        <v>149</v>
      </c>
      <c r="AV2" t="s">
        <v>511</v>
      </c>
      <c r="AW2" t="s">
        <v>500</v>
      </c>
      <c r="AX2" t="s">
        <v>149</v>
      </c>
      <c r="AY2" t="s">
        <v>499</v>
      </c>
      <c r="AZ2" t="s">
        <v>499</v>
      </c>
      <c r="BA2" t="s">
        <v>268</v>
      </c>
      <c r="BB2" t="s">
        <v>270</v>
      </c>
      <c r="BC2" t="s">
        <v>232</v>
      </c>
      <c r="BD2" t="s">
        <v>150</v>
      </c>
    </row>
    <row r="3" spans="1:56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2.27</v>
      </c>
      <c r="I3" s="95">
        <v>0.3</v>
      </c>
      <c r="J3" s="95">
        <v>4.5199999999999996</v>
      </c>
      <c r="K3" s="95">
        <v>0</v>
      </c>
      <c r="L3" s="95">
        <v>4.82</v>
      </c>
      <c r="M3" s="114">
        <v>0</v>
      </c>
      <c r="N3" s="113">
        <v>45.17</v>
      </c>
      <c r="O3" s="95">
        <v>216.76999999999998</v>
      </c>
      <c r="P3" s="95">
        <v>0</v>
      </c>
      <c r="Q3" s="95">
        <v>0</v>
      </c>
      <c r="R3" s="95">
        <v>0</v>
      </c>
      <c r="S3" s="114">
        <v>0</v>
      </c>
      <c r="W3">
        <v>0.27</v>
      </c>
      <c r="X3">
        <v>0</v>
      </c>
      <c r="Y3">
        <v>100</v>
      </c>
      <c r="Z3">
        <v>0</v>
      </c>
      <c r="AA3">
        <v>4.1399999999999997</v>
      </c>
      <c r="AB3">
        <v>0.22</v>
      </c>
      <c r="AC3">
        <v>4.82</v>
      </c>
      <c r="AD3">
        <v>0</v>
      </c>
      <c r="AE3">
        <v>0</v>
      </c>
      <c r="AF3">
        <v>0</v>
      </c>
      <c r="AG3">
        <v>15.14</v>
      </c>
      <c r="AH3">
        <v>0</v>
      </c>
      <c r="AI3">
        <v>0</v>
      </c>
      <c r="AJ3">
        <v>0</v>
      </c>
      <c r="AK3">
        <v>0</v>
      </c>
      <c r="AL3">
        <v>0.38</v>
      </c>
      <c r="AM3">
        <v>0.17</v>
      </c>
      <c r="AN3">
        <v>11.63</v>
      </c>
      <c r="AO3">
        <v>0</v>
      </c>
      <c r="AP3">
        <v>0.48</v>
      </c>
      <c r="AQ3">
        <v>0.33</v>
      </c>
      <c r="AR3">
        <v>0</v>
      </c>
      <c r="AS3">
        <v>0</v>
      </c>
      <c r="AT3">
        <v>30</v>
      </c>
      <c r="AU3">
        <v>0</v>
      </c>
      <c r="AV3">
        <v>0</v>
      </c>
      <c r="AW3">
        <v>60</v>
      </c>
      <c r="AX3">
        <v>0</v>
      </c>
      <c r="AY3">
        <v>0</v>
      </c>
      <c r="AZ3">
        <v>45.17</v>
      </c>
      <c r="BA3">
        <v>0.5</v>
      </c>
      <c r="BB3">
        <v>0.3</v>
      </c>
      <c r="BC3">
        <v>0.3</v>
      </c>
      <c r="BD3">
        <v>0</v>
      </c>
    </row>
    <row r="4" spans="1:56">
      <c r="A4" t="s">
        <v>240</v>
      </c>
      <c r="B4" t="s">
        <v>232</v>
      </c>
      <c r="C4" t="s">
        <v>234</v>
      </c>
      <c r="G4" t="s">
        <v>46</v>
      </c>
      <c r="H4" s="115">
        <v>2.27</v>
      </c>
      <c r="I4" s="88">
        <v>0.3</v>
      </c>
      <c r="J4" s="88">
        <v>4.5199999999999996</v>
      </c>
      <c r="K4" s="88">
        <v>0</v>
      </c>
      <c r="L4" s="88">
        <v>4.82</v>
      </c>
      <c r="M4" s="116">
        <v>0</v>
      </c>
      <c r="N4" s="115">
        <v>45.17</v>
      </c>
      <c r="O4" s="88">
        <v>216.76999999999998</v>
      </c>
      <c r="P4" s="88">
        <v>0</v>
      </c>
      <c r="Q4" s="88">
        <v>0</v>
      </c>
      <c r="R4" s="88">
        <v>0</v>
      </c>
      <c r="S4" s="116">
        <v>0</v>
      </c>
      <c r="W4">
        <v>0.27</v>
      </c>
      <c r="X4">
        <v>0</v>
      </c>
      <c r="Y4">
        <v>100</v>
      </c>
      <c r="Z4">
        <v>0</v>
      </c>
      <c r="AA4">
        <v>4.1399999999999997</v>
      </c>
      <c r="AB4">
        <v>0.22</v>
      </c>
      <c r="AC4">
        <v>4.82</v>
      </c>
      <c r="AD4">
        <v>0</v>
      </c>
      <c r="AE4">
        <v>0</v>
      </c>
      <c r="AF4">
        <v>0</v>
      </c>
      <c r="AG4">
        <v>15.14</v>
      </c>
      <c r="AH4">
        <v>0</v>
      </c>
      <c r="AI4">
        <v>0</v>
      </c>
      <c r="AJ4">
        <v>0</v>
      </c>
      <c r="AK4">
        <v>0</v>
      </c>
      <c r="AL4">
        <v>0.38</v>
      </c>
      <c r="AM4">
        <v>0.17</v>
      </c>
      <c r="AN4">
        <v>11.63</v>
      </c>
      <c r="AO4">
        <v>0</v>
      </c>
      <c r="AP4">
        <v>0.48</v>
      </c>
      <c r="AQ4">
        <v>0.33</v>
      </c>
      <c r="AR4">
        <v>0</v>
      </c>
      <c r="AS4">
        <v>0</v>
      </c>
      <c r="AT4">
        <v>30</v>
      </c>
      <c r="AU4">
        <v>0</v>
      </c>
      <c r="AV4">
        <v>0</v>
      </c>
      <c r="AW4">
        <v>60</v>
      </c>
      <c r="AX4">
        <v>0</v>
      </c>
      <c r="AY4">
        <v>0</v>
      </c>
      <c r="AZ4">
        <v>45.17</v>
      </c>
      <c r="BA4">
        <v>0.5</v>
      </c>
      <c r="BB4">
        <v>0.3</v>
      </c>
      <c r="BC4">
        <v>0.3</v>
      </c>
      <c r="BD4">
        <v>0</v>
      </c>
    </row>
    <row r="5" spans="1:56">
      <c r="A5" t="s">
        <v>241</v>
      </c>
      <c r="B5" t="s">
        <v>233</v>
      </c>
      <c r="C5" t="s">
        <v>235</v>
      </c>
      <c r="G5" t="s">
        <v>47</v>
      </c>
      <c r="H5" s="115">
        <v>2.27</v>
      </c>
      <c r="I5" s="88">
        <v>0.3</v>
      </c>
      <c r="J5" s="88">
        <v>4.5199999999999996</v>
      </c>
      <c r="K5" s="88">
        <v>0</v>
      </c>
      <c r="L5" s="88">
        <v>4.82</v>
      </c>
      <c r="M5" s="116">
        <v>0</v>
      </c>
      <c r="N5" s="115">
        <v>45.17</v>
      </c>
      <c r="O5" s="88">
        <v>216.76999999999998</v>
      </c>
      <c r="P5" s="88">
        <v>0</v>
      </c>
      <c r="Q5" s="88">
        <v>0</v>
      </c>
      <c r="R5" s="88">
        <v>0</v>
      </c>
      <c r="S5" s="116">
        <v>0</v>
      </c>
      <c r="W5">
        <v>0.27</v>
      </c>
      <c r="X5">
        <v>0</v>
      </c>
      <c r="Y5">
        <v>100</v>
      </c>
      <c r="Z5">
        <v>0</v>
      </c>
      <c r="AA5">
        <v>4.1399999999999997</v>
      </c>
      <c r="AB5">
        <v>0.22</v>
      </c>
      <c r="AC5">
        <v>4.82</v>
      </c>
      <c r="AD5">
        <v>0</v>
      </c>
      <c r="AE5">
        <v>0</v>
      </c>
      <c r="AF5">
        <v>0</v>
      </c>
      <c r="AG5">
        <v>15.14</v>
      </c>
      <c r="AH5">
        <v>0</v>
      </c>
      <c r="AI5">
        <v>0</v>
      </c>
      <c r="AJ5">
        <v>0</v>
      </c>
      <c r="AK5">
        <v>0</v>
      </c>
      <c r="AL5">
        <v>0.38</v>
      </c>
      <c r="AM5">
        <v>0.17</v>
      </c>
      <c r="AN5">
        <v>11.63</v>
      </c>
      <c r="AO5">
        <v>0</v>
      </c>
      <c r="AP5">
        <v>0.48</v>
      </c>
      <c r="AQ5">
        <v>0.33</v>
      </c>
      <c r="AR5">
        <v>0</v>
      </c>
      <c r="AS5">
        <v>0</v>
      </c>
      <c r="AT5">
        <v>30</v>
      </c>
      <c r="AU5">
        <v>0</v>
      </c>
      <c r="AV5">
        <v>0</v>
      </c>
      <c r="AW5">
        <v>60</v>
      </c>
      <c r="AX5">
        <v>0</v>
      </c>
      <c r="AY5">
        <v>0</v>
      </c>
      <c r="AZ5">
        <v>45.17</v>
      </c>
      <c r="BA5">
        <v>0.5</v>
      </c>
      <c r="BB5">
        <v>0.3</v>
      </c>
      <c r="BC5">
        <v>0.3</v>
      </c>
      <c r="BD5">
        <v>0</v>
      </c>
    </row>
    <row r="6" spans="1:56">
      <c r="A6" t="s">
        <v>242</v>
      </c>
      <c r="B6" t="s">
        <v>264</v>
      </c>
      <c r="C6" t="s">
        <v>236</v>
      </c>
      <c r="G6" t="s">
        <v>48</v>
      </c>
      <c r="H6" s="115">
        <v>2.27</v>
      </c>
      <c r="I6" s="88">
        <v>0.3</v>
      </c>
      <c r="J6" s="88">
        <v>4.5199999999999996</v>
      </c>
      <c r="K6" s="88">
        <v>0</v>
      </c>
      <c r="L6" s="88">
        <v>4.82</v>
      </c>
      <c r="M6" s="116">
        <v>0</v>
      </c>
      <c r="N6" s="115">
        <v>45.17</v>
      </c>
      <c r="O6" s="88">
        <v>216.76999999999998</v>
      </c>
      <c r="P6" s="88">
        <v>0</v>
      </c>
      <c r="Q6" s="88">
        <v>0</v>
      </c>
      <c r="R6" s="88">
        <v>0</v>
      </c>
      <c r="S6" s="116">
        <v>0</v>
      </c>
      <c r="W6">
        <v>0.27</v>
      </c>
      <c r="X6">
        <v>0</v>
      </c>
      <c r="Y6">
        <v>100</v>
      </c>
      <c r="Z6">
        <v>0</v>
      </c>
      <c r="AA6">
        <v>4.1399999999999997</v>
      </c>
      <c r="AB6">
        <v>0.22</v>
      </c>
      <c r="AC6">
        <v>4.82</v>
      </c>
      <c r="AD6">
        <v>0</v>
      </c>
      <c r="AE6">
        <v>0</v>
      </c>
      <c r="AF6">
        <v>0</v>
      </c>
      <c r="AG6">
        <v>15.14</v>
      </c>
      <c r="AH6">
        <v>0</v>
      </c>
      <c r="AI6">
        <v>0</v>
      </c>
      <c r="AJ6">
        <v>0</v>
      </c>
      <c r="AK6">
        <v>0</v>
      </c>
      <c r="AL6">
        <v>0.38</v>
      </c>
      <c r="AM6">
        <v>0.17</v>
      </c>
      <c r="AN6">
        <v>11.63</v>
      </c>
      <c r="AO6">
        <v>0</v>
      </c>
      <c r="AP6">
        <v>0.48</v>
      </c>
      <c r="AQ6">
        <v>0.33</v>
      </c>
      <c r="AR6">
        <v>0</v>
      </c>
      <c r="AS6">
        <v>0</v>
      </c>
      <c r="AT6">
        <v>30</v>
      </c>
      <c r="AU6">
        <v>0</v>
      </c>
      <c r="AV6">
        <v>0</v>
      </c>
      <c r="AW6">
        <v>60</v>
      </c>
      <c r="AX6">
        <v>0</v>
      </c>
      <c r="AY6">
        <v>0</v>
      </c>
      <c r="AZ6">
        <v>45.17</v>
      </c>
      <c r="BA6">
        <v>0.5</v>
      </c>
      <c r="BB6">
        <v>0.3</v>
      </c>
      <c r="BC6">
        <v>0.3</v>
      </c>
      <c r="BD6">
        <v>0</v>
      </c>
    </row>
    <row r="7" spans="1:56">
      <c r="A7" t="s">
        <v>243</v>
      </c>
      <c r="B7" t="s">
        <v>299</v>
      </c>
      <c r="C7" t="s">
        <v>265</v>
      </c>
      <c r="G7" t="s">
        <v>49</v>
      </c>
      <c r="H7" s="115">
        <v>2.27</v>
      </c>
      <c r="I7" s="88">
        <v>0.3</v>
      </c>
      <c r="J7" s="88">
        <v>4.5199999999999996</v>
      </c>
      <c r="K7" s="88">
        <v>0</v>
      </c>
      <c r="L7" s="88">
        <v>4.82</v>
      </c>
      <c r="M7" s="116">
        <v>0</v>
      </c>
      <c r="N7" s="115">
        <v>45.17</v>
      </c>
      <c r="O7" s="88">
        <v>216.76999999999998</v>
      </c>
      <c r="P7" s="88">
        <v>0</v>
      </c>
      <c r="Q7" s="88">
        <v>0</v>
      </c>
      <c r="R7" s="88">
        <v>0</v>
      </c>
      <c r="S7" s="116">
        <v>0</v>
      </c>
      <c r="W7">
        <v>0.27</v>
      </c>
      <c r="X7">
        <v>0</v>
      </c>
      <c r="Y7">
        <v>100</v>
      </c>
      <c r="Z7">
        <v>0</v>
      </c>
      <c r="AA7">
        <v>4.1399999999999997</v>
      </c>
      <c r="AB7">
        <v>0.22</v>
      </c>
      <c r="AC7">
        <v>4.82</v>
      </c>
      <c r="AD7">
        <v>0</v>
      </c>
      <c r="AE7">
        <v>0</v>
      </c>
      <c r="AF7">
        <v>0</v>
      </c>
      <c r="AG7">
        <v>15.14</v>
      </c>
      <c r="AH7">
        <v>0</v>
      </c>
      <c r="AI7">
        <v>0</v>
      </c>
      <c r="AJ7">
        <v>0</v>
      </c>
      <c r="AK7">
        <v>0</v>
      </c>
      <c r="AL7">
        <v>0.38</v>
      </c>
      <c r="AM7">
        <v>0.17</v>
      </c>
      <c r="AN7">
        <v>11.63</v>
      </c>
      <c r="AO7">
        <v>0</v>
      </c>
      <c r="AP7">
        <v>0.48</v>
      </c>
      <c r="AQ7">
        <v>0.33</v>
      </c>
      <c r="AR7">
        <v>0</v>
      </c>
      <c r="AS7">
        <v>0</v>
      </c>
      <c r="AT7">
        <v>30</v>
      </c>
      <c r="AU7">
        <v>0</v>
      </c>
      <c r="AV7">
        <v>0</v>
      </c>
      <c r="AW7">
        <v>60</v>
      </c>
      <c r="AX7">
        <v>0</v>
      </c>
      <c r="AY7">
        <v>0</v>
      </c>
      <c r="AZ7">
        <v>45.17</v>
      </c>
      <c r="BA7">
        <v>0.5</v>
      </c>
      <c r="BB7">
        <v>0.3</v>
      </c>
      <c r="BC7">
        <v>0.3</v>
      </c>
      <c r="BD7">
        <v>0</v>
      </c>
    </row>
    <row r="8" spans="1:56">
      <c r="A8" t="s">
        <v>244</v>
      </c>
      <c r="B8" t="s">
        <v>341</v>
      </c>
      <c r="C8" t="s">
        <v>237</v>
      </c>
      <c r="G8" t="s">
        <v>50</v>
      </c>
      <c r="H8" s="115">
        <v>2.27</v>
      </c>
      <c r="I8" s="88">
        <v>0.3</v>
      </c>
      <c r="J8" s="88">
        <v>4.5199999999999996</v>
      </c>
      <c r="K8" s="88">
        <v>0</v>
      </c>
      <c r="L8" s="88">
        <v>4.82</v>
      </c>
      <c r="M8" s="116">
        <v>0</v>
      </c>
      <c r="N8" s="115">
        <v>45.17</v>
      </c>
      <c r="O8" s="88">
        <v>216.76999999999998</v>
      </c>
      <c r="P8" s="88">
        <v>0</v>
      </c>
      <c r="Q8" s="88">
        <v>0</v>
      </c>
      <c r="R8" s="88">
        <v>0</v>
      </c>
      <c r="S8" s="116">
        <v>0</v>
      </c>
      <c r="W8">
        <v>0.27</v>
      </c>
      <c r="X8">
        <v>0</v>
      </c>
      <c r="Y8">
        <v>100</v>
      </c>
      <c r="Z8">
        <v>0</v>
      </c>
      <c r="AA8">
        <v>4.1399999999999997</v>
      </c>
      <c r="AB8">
        <v>0.22</v>
      </c>
      <c r="AC8">
        <v>4.82</v>
      </c>
      <c r="AD8">
        <v>0</v>
      </c>
      <c r="AE8">
        <v>0</v>
      </c>
      <c r="AF8">
        <v>0</v>
      </c>
      <c r="AG8">
        <v>15.14</v>
      </c>
      <c r="AH8">
        <v>0</v>
      </c>
      <c r="AI8">
        <v>0</v>
      </c>
      <c r="AJ8">
        <v>0</v>
      </c>
      <c r="AK8">
        <v>0</v>
      </c>
      <c r="AL8">
        <v>0.38</v>
      </c>
      <c r="AM8">
        <v>0.17</v>
      </c>
      <c r="AN8">
        <v>11.63</v>
      </c>
      <c r="AO8">
        <v>0</v>
      </c>
      <c r="AP8">
        <v>0.48</v>
      </c>
      <c r="AQ8">
        <v>0.33</v>
      </c>
      <c r="AR8">
        <v>0</v>
      </c>
      <c r="AS8">
        <v>0</v>
      </c>
      <c r="AT8">
        <v>30</v>
      </c>
      <c r="AU8">
        <v>0</v>
      </c>
      <c r="AV8">
        <v>0</v>
      </c>
      <c r="AW8">
        <v>60</v>
      </c>
      <c r="AX8">
        <v>0</v>
      </c>
      <c r="AY8">
        <v>0</v>
      </c>
      <c r="AZ8">
        <v>45.17</v>
      </c>
      <c r="BA8">
        <v>0.5</v>
      </c>
      <c r="BB8">
        <v>0.3</v>
      </c>
      <c r="BC8">
        <v>0.3</v>
      </c>
      <c r="BD8">
        <v>0</v>
      </c>
    </row>
    <row r="9" spans="1:56">
      <c r="A9" t="s">
        <v>245</v>
      </c>
      <c r="B9" t="s">
        <v>361</v>
      </c>
      <c r="C9" t="s">
        <v>238</v>
      </c>
      <c r="G9" t="s">
        <v>51</v>
      </c>
      <c r="H9" s="115">
        <v>2.27</v>
      </c>
      <c r="I9" s="88">
        <v>0.3</v>
      </c>
      <c r="J9" s="88">
        <v>4.5199999999999996</v>
      </c>
      <c r="K9" s="88">
        <v>0</v>
      </c>
      <c r="L9" s="88">
        <v>4.82</v>
      </c>
      <c r="M9" s="116">
        <v>0</v>
      </c>
      <c r="N9" s="115">
        <v>45.17</v>
      </c>
      <c r="O9" s="88">
        <v>216.76999999999998</v>
      </c>
      <c r="P9" s="88">
        <v>0</v>
      </c>
      <c r="Q9" s="88">
        <v>0</v>
      </c>
      <c r="R9" s="88">
        <v>0</v>
      </c>
      <c r="S9" s="116">
        <v>0</v>
      </c>
      <c r="W9">
        <v>0.27</v>
      </c>
      <c r="X9">
        <v>0</v>
      </c>
      <c r="Y9">
        <v>100</v>
      </c>
      <c r="Z9">
        <v>0</v>
      </c>
      <c r="AA9">
        <v>4.1399999999999997</v>
      </c>
      <c r="AB9">
        <v>0.22</v>
      </c>
      <c r="AC9">
        <v>4.82</v>
      </c>
      <c r="AD9">
        <v>0</v>
      </c>
      <c r="AE9">
        <v>0</v>
      </c>
      <c r="AF9">
        <v>0</v>
      </c>
      <c r="AG9">
        <v>15.14</v>
      </c>
      <c r="AH9">
        <v>0</v>
      </c>
      <c r="AI9">
        <v>0</v>
      </c>
      <c r="AJ9">
        <v>0</v>
      </c>
      <c r="AK9">
        <v>0</v>
      </c>
      <c r="AL9">
        <v>0.38</v>
      </c>
      <c r="AM9">
        <v>0.17</v>
      </c>
      <c r="AN9">
        <v>11.63</v>
      </c>
      <c r="AO9">
        <v>0</v>
      </c>
      <c r="AP9">
        <v>0.48</v>
      </c>
      <c r="AQ9">
        <v>0.33</v>
      </c>
      <c r="AR9">
        <v>0</v>
      </c>
      <c r="AS9">
        <v>0</v>
      </c>
      <c r="AT9">
        <v>30</v>
      </c>
      <c r="AU9">
        <v>0</v>
      </c>
      <c r="AV9">
        <v>0</v>
      </c>
      <c r="AW9">
        <v>60</v>
      </c>
      <c r="AX9">
        <v>0</v>
      </c>
      <c r="AY9">
        <v>0</v>
      </c>
      <c r="AZ9">
        <v>45.17</v>
      </c>
      <c r="BA9">
        <v>0.5</v>
      </c>
      <c r="BB9">
        <v>0.3</v>
      </c>
      <c r="BC9">
        <v>0.3</v>
      </c>
      <c r="BD9">
        <v>0</v>
      </c>
    </row>
    <row r="10" spans="1:56">
      <c r="A10" t="s">
        <v>266</v>
      </c>
      <c r="C10" t="s">
        <v>239</v>
      </c>
      <c r="G10" t="s">
        <v>52</v>
      </c>
      <c r="H10" s="115">
        <v>2.27</v>
      </c>
      <c r="I10" s="88">
        <v>0.3</v>
      </c>
      <c r="J10" s="88">
        <v>4.5199999999999996</v>
      </c>
      <c r="K10" s="88">
        <v>0</v>
      </c>
      <c r="L10" s="88">
        <v>4.82</v>
      </c>
      <c r="M10" s="116">
        <v>0</v>
      </c>
      <c r="N10" s="115">
        <v>45.17</v>
      </c>
      <c r="O10" s="88">
        <v>216.76999999999998</v>
      </c>
      <c r="P10" s="88">
        <v>0</v>
      </c>
      <c r="Q10" s="88">
        <v>0</v>
      </c>
      <c r="R10" s="88">
        <v>0</v>
      </c>
      <c r="S10" s="116">
        <v>0</v>
      </c>
      <c r="W10">
        <v>0.27</v>
      </c>
      <c r="X10">
        <v>0</v>
      </c>
      <c r="Y10">
        <v>100</v>
      </c>
      <c r="Z10">
        <v>0</v>
      </c>
      <c r="AA10">
        <v>4.1399999999999997</v>
      </c>
      <c r="AB10">
        <v>0.22</v>
      </c>
      <c r="AC10">
        <v>4.82</v>
      </c>
      <c r="AD10">
        <v>0</v>
      </c>
      <c r="AE10">
        <v>0</v>
      </c>
      <c r="AF10">
        <v>0</v>
      </c>
      <c r="AG10">
        <v>15.14</v>
      </c>
      <c r="AH10">
        <v>0</v>
      </c>
      <c r="AI10">
        <v>0</v>
      </c>
      <c r="AJ10">
        <v>0</v>
      </c>
      <c r="AK10">
        <v>0</v>
      </c>
      <c r="AL10">
        <v>0.38</v>
      </c>
      <c r="AM10">
        <v>0.17</v>
      </c>
      <c r="AN10">
        <v>11.63</v>
      </c>
      <c r="AO10">
        <v>0</v>
      </c>
      <c r="AP10">
        <v>0.48</v>
      </c>
      <c r="AQ10">
        <v>0.33</v>
      </c>
      <c r="AR10">
        <v>0</v>
      </c>
      <c r="AS10">
        <v>0</v>
      </c>
      <c r="AT10">
        <v>30</v>
      </c>
      <c r="AU10">
        <v>0</v>
      </c>
      <c r="AV10">
        <v>0</v>
      </c>
      <c r="AW10">
        <v>60</v>
      </c>
      <c r="AX10">
        <v>0</v>
      </c>
      <c r="AY10">
        <v>0</v>
      </c>
      <c r="AZ10">
        <v>45.17</v>
      </c>
      <c r="BA10">
        <v>0.5</v>
      </c>
      <c r="BB10">
        <v>0.3</v>
      </c>
      <c r="BC10">
        <v>0.3</v>
      </c>
      <c r="BD10">
        <v>0</v>
      </c>
    </row>
    <row r="11" spans="1:56">
      <c r="A11" t="s">
        <v>246</v>
      </c>
      <c r="C11" t="s">
        <v>342</v>
      </c>
      <c r="G11" t="s">
        <v>53</v>
      </c>
      <c r="H11" s="115">
        <v>2.27</v>
      </c>
      <c r="I11" s="88">
        <v>0.3</v>
      </c>
      <c r="J11" s="88">
        <v>4.43</v>
      </c>
      <c r="K11" s="88">
        <v>0</v>
      </c>
      <c r="L11" s="88">
        <v>4.82</v>
      </c>
      <c r="M11" s="116">
        <v>0</v>
      </c>
      <c r="N11" s="115">
        <v>45.17</v>
      </c>
      <c r="O11" s="88">
        <v>216.76999999999998</v>
      </c>
      <c r="P11" s="88">
        <v>0</v>
      </c>
      <c r="Q11" s="88">
        <v>0</v>
      </c>
      <c r="R11" s="88">
        <v>0</v>
      </c>
      <c r="S11" s="116">
        <v>0</v>
      </c>
      <c r="W11">
        <v>0.27</v>
      </c>
      <c r="X11">
        <v>0</v>
      </c>
      <c r="Y11">
        <v>100</v>
      </c>
      <c r="Z11">
        <v>0</v>
      </c>
      <c r="AA11">
        <v>4.05</v>
      </c>
      <c r="AB11">
        <v>0.22</v>
      </c>
      <c r="AC11">
        <v>4.82</v>
      </c>
      <c r="AD11">
        <v>0</v>
      </c>
      <c r="AE11">
        <v>0</v>
      </c>
      <c r="AF11">
        <v>0</v>
      </c>
      <c r="AG11">
        <v>15.14</v>
      </c>
      <c r="AH11">
        <v>0</v>
      </c>
      <c r="AI11">
        <v>0</v>
      </c>
      <c r="AJ11">
        <v>0</v>
      </c>
      <c r="AK11">
        <v>0</v>
      </c>
      <c r="AL11">
        <v>0.38</v>
      </c>
      <c r="AM11">
        <v>0.17</v>
      </c>
      <c r="AN11">
        <v>11.63</v>
      </c>
      <c r="AO11">
        <v>0</v>
      </c>
      <c r="AP11">
        <v>0.48</v>
      </c>
      <c r="AQ11">
        <v>0.33</v>
      </c>
      <c r="AR11">
        <v>0</v>
      </c>
      <c r="AS11">
        <v>0</v>
      </c>
      <c r="AT11">
        <v>30</v>
      </c>
      <c r="AU11">
        <v>0</v>
      </c>
      <c r="AV11">
        <v>0</v>
      </c>
      <c r="AW11">
        <v>60</v>
      </c>
      <c r="AX11">
        <v>0</v>
      </c>
      <c r="AY11">
        <v>0</v>
      </c>
      <c r="AZ11">
        <v>45.17</v>
      </c>
      <c r="BA11">
        <v>0.5</v>
      </c>
      <c r="BB11">
        <v>0.3</v>
      </c>
      <c r="BC11">
        <v>0.3</v>
      </c>
      <c r="BD11">
        <v>0</v>
      </c>
    </row>
    <row r="12" spans="1:56">
      <c r="A12" t="s">
        <v>247</v>
      </c>
      <c r="C12" t="s">
        <v>362</v>
      </c>
      <c r="G12" t="s">
        <v>54</v>
      </c>
      <c r="H12" s="115">
        <v>2.27</v>
      </c>
      <c r="I12" s="88">
        <v>0.3</v>
      </c>
      <c r="J12" s="88">
        <v>4.43</v>
      </c>
      <c r="K12" s="88">
        <v>0</v>
      </c>
      <c r="L12" s="88">
        <v>4.82</v>
      </c>
      <c r="M12" s="116">
        <v>0</v>
      </c>
      <c r="N12" s="115">
        <v>45.17</v>
      </c>
      <c r="O12" s="88">
        <v>216.76999999999998</v>
      </c>
      <c r="P12" s="88">
        <v>0</v>
      </c>
      <c r="Q12" s="88">
        <v>0</v>
      </c>
      <c r="R12" s="88">
        <v>0</v>
      </c>
      <c r="S12" s="116">
        <v>0</v>
      </c>
      <c r="W12">
        <v>0.27</v>
      </c>
      <c r="X12">
        <v>0</v>
      </c>
      <c r="Y12">
        <v>100</v>
      </c>
      <c r="Z12">
        <v>0</v>
      </c>
      <c r="AA12">
        <v>4.05</v>
      </c>
      <c r="AB12">
        <v>0.22</v>
      </c>
      <c r="AC12">
        <v>4.82</v>
      </c>
      <c r="AD12">
        <v>0</v>
      </c>
      <c r="AE12">
        <v>0</v>
      </c>
      <c r="AF12">
        <v>0</v>
      </c>
      <c r="AG12">
        <v>15.14</v>
      </c>
      <c r="AH12">
        <v>0</v>
      </c>
      <c r="AI12">
        <v>0</v>
      </c>
      <c r="AJ12">
        <v>0</v>
      </c>
      <c r="AK12">
        <v>0</v>
      </c>
      <c r="AL12">
        <v>0.38</v>
      </c>
      <c r="AM12">
        <v>0.17</v>
      </c>
      <c r="AN12">
        <v>11.63</v>
      </c>
      <c r="AO12">
        <v>0</v>
      </c>
      <c r="AP12">
        <v>0.48</v>
      </c>
      <c r="AQ12">
        <v>0.33</v>
      </c>
      <c r="AR12">
        <v>0</v>
      </c>
      <c r="AS12">
        <v>0</v>
      </c>
      <c r="AT12">
        <v>30</v>
      </c>
      <c r="AU12">
        <v>0</v>
      </c>
      <c r="AV12">
        <v>0</v>
      </c>
      <c r="AW12">
        <v>60</v>
      </c>
      <c r="AX12">
        <v>0</v>
      </c>
      <c r="AY12">
        <v>0</v>
      </c>
      <c r="AZ12">
        <v>45.17</v>
      </c>
      <c r="BA12">
        <v>0.5</v>
      </c>
      <c r="BB12">
        <v>0.3</v>
      </c>
      <c r="BC12">
        <v>0.3</v>
      </c>
      <c r="BD12">
        <v>0</v>
      </c>
    </row>
    <row r="13" spans="1:56">
      <c r="A13" t="s">
        <v>248</v>
      </c>
      <c r="G13" t="s">
        <v>55</v>
      </c>
      <c r="H13" s="115">
        <v>2.27</v>
      </c>
      <c r="I13" s="88">
        <v>0.3</v>
      </c>
      <c r="J13" s="88">
        <v>4.43</v>
      </c>
      <c r="K13" s="88">
        <v>0</v>
      </c>
      <c r="L13" s="88">
        <v>4.82</v>
      </c>
      <c r="M13" s="116">
        <v>0</v>
      </c>
      <c r="N13" s="115">
        <v>45.17</v>
      </c>
      <c r="O13" s="88">
        <v>216.76999999999998</v>
      </c>
      <c r="P13" s="88">
        <v>0</v>
      </c>
      <c r="Q13" s="88">
        <v>0</v>
      </c>
      <c r="R13" s="88">
        <v>0</v>
      </c>
      <c r="S13" s="116">
        <v>0</v>
      </c>
      <c r="W13">
        <v>0.27</v>
      </c>
      <c r="X13">
        <v>0</v>
      </c>
      <c r="Y13">
        <v>100</v>
      </c>
      <c r="Z13">
        <v>0</v>
      </c>
      <c r="AA13">
        <v>4.05</v>
      </c>
      <c r="AB13">
        <v>0.22</v>
      </c>
      <c r="AC13">
        <v>4.82</v>
      </c>
      <c r="AD13">
        <v>0</v>
      </c>
      <c r="AE13">
        <v>0</v>
      </c>
      <c r="AF13">
        <v>0</v>
      </c>
      <c r="AG13">
        <v>15.14</v>
      </c>
      <c r="AH13">
        <v>0</v>
      </c>
      <c r="AI13">
        <v>0</v>
      </c>
      <c r="AJ13">
        <v>0</v>
      </c>
      <c r="AK13">
        <v>0</v>
      </c>
      <c r="AL13">
        <v>0.38</v>
      </c>
      <c r="AM13">
        <v>0.17</v>
      </c>
      <c r="AN13">
        <v>11.63</v>
      </c>
      <c r="AO13">
        <v>0</v>
      </c>
      <c r="AP13">
        <v>0.48</v>
      </c>
      <c r="AQ13">
        <v>0.33</v>
      </c>
      <c r="AR13">
        <v>0</v>
      </c>
      <c r="AS13">
        <v>0</v>
      </c>
      <c r="AT13">
        <v>30</v>
      </c>
      <c r="AU13">
        <v>0</v>
      </c>
      <c r="AV13">
        <v>0</v>
      </c>
      <c r="AW13">
        <v>60</v>
      </c>
      <c r="AX13">
        <v>0</v>
      </c>
      <c r="AY13">
        <v>0</v>
      </c>
      <c r="AZ13">
        <v>45.17</v>
      </c>
      <c r="BA13">
        <v>0.5</v>
      </c>
      <c r="BB13">
        <v>0.3</v>
      </c>
      <c r="BC13">
        <v>0.3</v>
      </c>
      <c r="BD13">
        <v>0</v>
      </c>
    </row>
    <row r="14" spans="1:56">
      <c r="A14" t="s">
        <v>249</v>
      </c>
      <c r="G14" t="s">
        <v>56</v>
      </c>
      <c r="H14" s="115">
        <v>2.27</v>
      </c>
      <c r="I14" s="88">
        <v>0.3</v>
      </c>
      <c r="J14" s="88">
        <v>4.43</v>
      </c>
      <c r="K14" s="88">
        <v>0</v>
      </c>
      <c r="L14" s="88">
        <v>4.82</v>
      </c>
      <c r="M14" s="116">
        <v>0</v>
      </c>
      <c r="N14" s="115">
        <v>45.17</v>
      </c>
      <c r="O14" s="88">
        <v>216.76999999999998</v>
      </c>
      <c r="P14" s="88">
        <v>0</v>
      </c>
      <c r="Q14" s="88">
        <v>0</v>
      </c>
      <c r="R14" s="88">
        <v>0</v>
      </c>
      <c r="S14" s="116">
        <v>0</v>
      </c>
      <c r="W14">
        <v>0.27</v>
      </c>
      <c r="X14">
        <v>0</v>
      </c>
      <c r="Y14">
        <v>100</v>
      </c>
      <c r="Z14">
        <v>0</v>
      </c>
      <c r="AA14">
        <v>4.05</v>
      </c>
      <c r="AB14">
        <v>0.22</v>
      </c>
      <c r="AC14">
        <v>4.82</v>
      </c>
      <c r="AD14">
        <v>0</v>
      </c>
      <c r="AE14">
        <v>0</v>
      </c>
      <c r="AF14">
        <v>0</v>
      </c>
      <c r="AG14">
        <v>15.14</v>
      </c>
      <c r="AH14">
        <v>0</v>
      </c>
      <c r="AI14">
        <v>0</v>
      </c>
      <c r="AJ14">
        <v>0</v>
      </c>
      <c r="AK14">
        <v>0</v>
      </c>
      <c r="AL14">
        <v>0.38</v>
      </c>
      <c r="AM14">
        <v>0.17</v>
      </c>
      <c r="AN14">
        <v>11.63</v>
      </c>
      <c r="AO14">
        <v>0</v>
      </c>
      <c r="AP14">
        <v>0.48</v>
      </c>
      <c r="AQ14">
        <v>0.33</v>
      </c>
      <c r="AR14">
        <v>0</v>
      </c>
      <c r="AS14">
        <v>0</v>
      </c>
      <c r="AT14">
        <v>30</v>
      </c>
      <c r="AU14">
        <v>0</v>
      </c>
      <c r="AV14">
        <v>0</v>
      </c>
      <c r="AW14">
        <v>60</v>
      </c>
      <c r="AX14">
        <v>0</v>
      </c>
      <c r="AY14">
        <v>0</v>
      </c>
      <c r="AZ14">
        <v>45.17</v>
      </c>
      <c r="BA14">
        <v>0.5</v>
      </c>
      <c r="BB14">
        <v>0.3</v>
      </c>
      <c r="BC14">
        <v>0.3</v>
      </c>
      <c r="BD14">
        <v>0</v>
      </c>
    </row>
    <row r="15" spans="1:56">
      <c r="A15" t="s">
        <v>250</v>
      </c>
      <c r="G15" t="s">
        <v>57</v>
      </c>
      <c r="H15" s="115">
        <v>2.27</v>
      </c>
      <c r="I15" s="88">
        <v>0.3</v>
      </c>
      <c r="J15" s="88">
        <v>4.43</v>
      </c>
      <c r="K15" s="88">
        <v>0</v>
      </c>
      <c r="L15" s="88">
        <v>4.82</v>
      </c>
      <c r="M15" s="116">
        <v>0</v>
      </c>
      <c r="N15" s="115">
        <v>45.17</v>
      </c>
      <c r="O15" s="88">
        <v>216.76999999999998</v>
      </c>
      <c r="P15" s="88">
        <v>0</v>
      </c>
      <c r="Q15" s="88">
        <v>0</v>
      </c>
      <c r="R15" s="88">
        <v>0</v>
      </c>
      <c r="S15" s="116">
        <v>0</v>
      </c>
      <c r="W15">
        <v>0.27</v>
      </c>
      <c r="X15">
        <v>0</v>
      </c>
      <c r="Y15">
        <v>100</v>
      </c>
      <c r="Z15">
        <v>0</v>
      </c>
      <c r="AA15">
        <v>4.05</v>
      </c>
      <c r="AB15">
        <v>0.22</v>
      </c>
      <c r="AC15">
        <v>4.82</v>
      </c>
      <c r="AD15">
        <v>0</v>
      </c>
      <c r="AE15">
        <v>0</v>
      </c>
      <c r="AF15">
        <v>0</v>
      </c>
      <c r="AG15">
        <v>15.14</v>
      </c>
      <c r="AH15">
        <v>0</v>
      </c>
      <c r="AI15">
        <v>0</v>
      </c>
      <c r="AJ15">
        <v>0</v>
      </c>
      <c r="AK15">
        <v>0</v>
      </c>
      <c r="AL15">
        <v>0.38</v>
      </c>
      <c r="AM15">
        <v>0.17</v>
      </c>
      <c r="AN15">
        <v>11.63</v>
      </c>
      <c r="AO15">
        <v>0</v>
      </c>
      <c r="AP15">
        <v>0.48</v>
      </c>
      <c r="AQ15">
        <v>0.33</v>
      </c>
      <c r="AR15">
        <v>0</v>
      </c>
      <c r="AS15">
        <v>0</v>
      </c>
      <c r="AT15">
        <v>30</v>
      </c>
      <c r="AU15">
        <v>0</v>
      </c>
      <c r="AV15">
        <v>0</v>
      </c>
      <c r="AW15">
        <v>60</v>
      </c>
      <c r="AX15">
        <v>0</v>
      </c>
      <c r="AY15">
        <v>0</v>
      </c>
      <c r="AZ15">
        <v>45.17</v>
      </c>
      <c r="BA15">
        <v>0.5</v>
      </c>
      <c r="BB15">
        <v>0.3</v>
      </c>
      <c r="BC15">
        <v>0.3</v>
      </c>
      <c r="BD15">
        <v>0</v>
      </c>
    </row>
    <row r="16" spans="1:56">
      <c r="A16" t="s">
        <v>251</v>
      </c>
      <c r="G16" t="s">
        <v>58</v>
      </c>
      <c r="H16" s="115">
        <v>2.27</v>
      </c>
      <c r="I16" s="88">
        <v>0.3</v>
      </c>
      <c r="J16" s="88">
        <v>4.43</v>
      </c>
      <c r="K16" s="88">
        <v>0</v>
      </c>
      <c r="L16" s="88">
        <v>4.82</v>
      </c>
      <c r="M16" s="116">
        <v>0</v>
      </c>
      <c r="N16" s="115">
        <v>45.17</v>
      </c>
      <c r="O16" s="88">
        <v>216.76999999999998</v>
      </c>
      <c r="P16" s="88">
        <v>0</v>
      </c>
      <c r="Q16" s="88">
        <v>0</v>
      </c>
      <c r="R16" s="88">
        <v>0</v>
      </c>
      <c r="S16" s="116">
        <v>0</v>
      </c>
      <c r="W16">
        <v>0.27</v>
      </c>
      <c r="X16">
        <v>0</v>
      </c>
      <c r="Y16">
        <v>100</v>
      </c>
      <c r="Z16">
        <v>0</v>
      </c>
      <c r="AA16">
        <v>4.05</v>
      </c>
      <c r="AB16">
        <v>0.22</v>
      </c>
      <c r="AC16">
        <v>4.82</v>
      </c>
      <c r="AD16">
        <v>0</v>
      </c>
      <c r="AE16">
        <v>0</v>
      </c>
      <c r="AF16">
        <v>0</v>
      </c>
      <c r="AG16">
        <v>15.14</v>
      </c>
      <c r="AH16">
        <v>0</v>
      </c>
      <c r="AI16">
        <v>0</v>
      </c>
      <c r="AJ16">
        <v>0</v>
      </c>
      <c r="AK16">
        <v>0</v>
      </c>
      <c r="AL16">
        <v>0.38</v>
      </c>
      <c r="AM16">
        <v>0.17</v>
      </c>
      <c r="AN16">
        <v>11.63</v>
      </c>
      <c r="AO16">
        <v>0</v>
      </c>
      <c r="AP16">
        <v>0.48</v>
      </c>
      <c r="AQ16">
        <v>0.33</v>
      </c>
      <c r="AR16">
        <v>0</v>
      </c>
      <c r="AS16">
        <v>0</v>
      </c>
      <c r="AT16">
        <v>30</v>
      </c>
      <c r="AU16">
        <v>0</v>
      </c>
      <c r="AV16">
        <v>0</v>
      </c>
      <c r="AW16">
        <v>60</v>
      </c>
      <c r="AX16">
        <v>0</v>
      </c>
      <c r="AY16">
        <v>0</v>
      </c>
      <c r="AZ16">
        <v>45.17</v>
      </c>
      <c r="BA16">
        <v>0.5</v>
      </c>
      <c r="BB16">
        <v>0.3</v>
      </c>
      <c r="BC16">
        <v>0.3</v>
      </c>
      <c r="BD16">
        <v>0</v>
      </c>
    </row>
    <row r="17" spans="1:56">
      <c r="A17" t="s">
        <v>252</v>
      </c>
      <c r="G17" t="s">
        <v>59</v>
      </c>
      <c r="H17" s="115">
        <v>2.27</v>
      </c>
      <c r="I17" s="88">
        <v>0.3</v>
      </c>
      <c r="J17" s="88">
        <v>4.43</v>
      </c>
      <c r="K17" s="88">
        <v>0</v>
      </c>
      <c r="L17" s="88">
        <v>4.82</v>
      </c>
      <c r="M17" s="116">
        <v>0</v>
      </c>
      <c r="N17" s="115">
        <v>45.17</v>
      </c>
      <c r="O17" s="88">
        <v>216.76999999999998</v>
      </c>
      <c r="P17" s="88">
        <v>0</v>
      </c>
      <c r="Q17" s="88">
        <v>0</v>
      </c>
      <c r="R17" s="88">
        <v>0</v>
      </c>
      <c r="S17" s="116">
        <v>0</v>
      </c>
      <c r="W17">
        <v>0.27</v>
      </c>
      <c r="X17">
        <v>0</v>
      </c>
      <c r="Y17">
        <v>100</v>
      </c>
      <c r="Z17">
        <v>0</v>
      </c>
      <c r="AA17">
        <v>4.05</v>
      </c>
      <c r="AB17">
        <v>0.22</v>
      </c>
      <c r="AC17">
        <v>4.82</v>
      </c>
      <c r="AD17">
        <v>0</v>
      </c>
      <c r="AE17">
        <v>0</v>
      </c>
      <c r="AF17">
        <v>0</v>
      </c>
      <c r="AG17">
        <v>15.14</v>
      </c>
      <c r="AH17">
        <v>0</v>
      </c>
      <c r="AI17">
        <v>0</v>
      </c>
      <c r="AJ17">
        <v>0</v>
      </c>
      <c r="AK17">
        <v>0</v>
      </c>
      <c r="AL17">
        <v>0.38</v>
      </c>
      <c r="AM17">
        <v>0.17</v>
      </c>
      <c r="AN17">
        <v>11.63</v>
      </c>
      <c r="AO17">
        <v>0</v>
      </c>
      <c r="AP17">
        <v>0.48</v>
      </c>
      <c r="AQ17">
        <v>0.33</v>
      </c>
      <c r="AR17">
        <v>0</v>
      </c>
      <c r="AS17">
        <v>0</v>
      </c>
      <c r="AT17">
        <v>30</v>
      </c>
      <c r="AU17">
        <v>0</v>
      </c>
      <c r="AV17">
        <v>0</v>
      </c>
      <c r="AW17">
        <v>60</v>
      </c>
      <c r="AX17">
        <v>0</v>
      </c>
      <c r="AY17">
        <v>0</v>
      </c>
      <c r="AZ17">
        <v>45.17</v>
      </c>
      <c r="BA17">
        <v>0.5</v>
      </c>
      <c r="BB17">
        <v>0.3</v>
      </c>
      <c r="BC17">
        <v>0.3</v>
      </c>
      <c r="BD17">
        <v>0</v>
      </c>
    </row>
    <row r="18" spans="1:56">
      <c r="A18" t="s">
        <v>253</v>
      </c>
      <c r="G18" t="s">
        <v>60</v>
      </c>
      <c r="H18" s="115">
        <v>2.27</v>
      </c>
      <c r="I18" s="88">
        <v>0.3</v>
      </c>
      <c r="J18" s="88">
        <v>4.43</v>
      </c>
      <c r="K18" s="88">
        <v>0</v>
      </c>
      <c r="L18" s="88">
        <v>4.82</v>
      </c>
      <c r="M18" s="116">
        <v>0</v>
      </c>
      <c r="N18" s="115">
        <v>45.17</v>
      </c>
      <c r="O18" s="88">
        <v>216.76999999999998</v>
      </c>
      <c r="P18" s="88">
        <v>0</v>
      </c>
      <c r="Q18" s="88">
        <v>0</v>
      </c>
      <c r="R18" s="88">
        <v>0</v>
      </c>
      <c r="S18" s="116">
        <v>0</v>
      </c>
      <c r="W18">
        <v>0.27</v>
      </c>
      <c r="X18">
        <v>0</v>
      </c>
      <c r="Y18">
        <v>100</v>
      </c>
      <c r="Z18">
        <v>0</v>
      </c>
      <c r="AA18">
        <v>4.05</v>
      </c>
      <c r="AB18">
        <v>0.22</v>
      </c>
      <c r="AC18">
        <v>4.82</v>
      </c>
      <c r="AD18">
        <v>0</v>
      </c>
      <c r="AE18">
        <v>0</v>
      </c>
      <c r="AF18">
        <v>0</v>
      </c>
      <c r="AG18">
        <v>15.14</v>
      </c>
      <c r="AH18">
        <v>0</v>
      </c>
      <c r="AI18">
        <v>0</v>
      </c>
      <c r="AJ18">
        <v>0</v>
      </c>
      <c r="AK18">
        <v>0</v>
      </c>
      <c r="AL18">
        <v>0.38</v>
      </c>
      <c r="AM18">
        <v>0.17</v>
      </c>
      <c r="AN18">
        <v>11.63</v>
      </c>
      <c r="AO18">
        <v>0</v>
      </c>
      <c r="AP18">
        <v>0.48</v>
      </c>
      <c r="AQ18">
        <v>0.33</v>
      </c>
      <c r="AR18">
        <v>0</v>
      </c>
      <c r="AS18">
        <v>0</v>
      </c>
      <c r="AT18">
        <v>30</v>
      </c>
      <c r="AU18">
        <v>0</v>
      </c>
      <c r="AV18">
        <v>0</v>
      </c>
      <c r="AW18">
        <v>60</v>
      </c>
      <c r="AX18">
        <v>0</v>
      </c>
      <c r="AY18">
        <v>0</v>
      </c>
      <c r="AZ18">
        <v>45.17</v>
      </c>
      <c r="BA18">
        <v>0.5</v>
      </c>
      <c r="BB18">
        <v>0.3</v>
      </c>
      <c r="BC18">
        <v>0.3</v>
      </c>
      <c r="BD18">
        <v>0</v>
      </c>
    </row>
    <row r="19" spans="1:56">
      <c r="A19" t="s">
        <v>267</v>
      </c>
      <c r="G19" t="s">
        <v>61</v>
      </c>
      <c r="H19" s="115">
        <v>2.27</v>
      </c>
      <c r="I19" s="88">
        <v>0.3</v>
      </c>
      <c r="J19" s="88">
        <v>4.34</v>
      </c>
      <c r="K19" s="88">
        <v>0</v>
      </c>
      <c r="L19" s="88">
        <v>4.82</v>
      </c>
      <c r="M19" s="116">
        <v>0</v>
      </c>
      <c r="N19" s="115">
        <v>45.17</v>
      </c>
      <c r="O19" s="88">
        <v>216.76999999999998</v>
      </c>
      <c r="P19" s="88">
        <v>0</v>
      </c>
      <c r="Q19" s="88">
        <v>0</v>
      </c>
      <c r="R19" s="88">
        <v>0</v>
      </c>
      <c r="S19" s="116">
        <v>0</v>
      </c>
      <c r="W19">
        <v>0.27</v>
      </c>
      <c r="X19">
        <v>0</v>
      </c>
      <c r="Y19">
        <v>100</v>
      </c>
      <c r="Z19">
        <v>0</v>
      </c>
      <c r="AA19">
        <v>3.96</v>
      </c>
      <c r="AB19">
        <v>0.22</v>
      </c>
      <c r="AC19">
        <v>4.82</v>
      </c>
      <c r="AD19">
        <v>0</v>
      </c>
      <c r="AE19">
        <v>0</v>
      </c>
      <c r="AF19">
        <v>0</v>
      </c>
      <c r="AG19">
        <v>15.14</v>
      </c>
      <c r="AH19">
        <v>0</v>
      </c>
      <c r="AI19">
        <v>0</v>
      </c>
      <c r="AJ19">
        <v>0</v>
      </c>
      <c r="AK19">
        <v>0</v>
      </c>
      <c r="AL19">
        <v>0.38</v>
      </c>
      <c r="AM19">
        <v>0.17</v>
      </c>
      <c r="AN19">
        <v>11.63</v>
      </c>
      <c r="AO19">
        <v>0</v>
      </c>
      <c r="AP19">
        <v>0.48</v>
      </c>
      <c r="AQ19">
        <v>0.33</v>
      </c>
      <c r="AR19">
        <v>0</v>
      </c>
      <c r="AS19">
        <v>0</v>
      </c>
      <c r="AT19">
        <v>30</v>
      </c>
      <c r="AU19">
        <v>0</v>
      </c>
      <c r="AV19">
        <v>0</v>
      </c>
      <c r="AW19">
        <v>60</v>
      </c>
      <c r="AX19">
        <v>0</v>
      </c>
      <c r="AY19">
        <v>0</v>
      </c>
      <c r="AZ19">
        <v>45.17</v>
      </c>
      <c r="BA19">
        <v>0.5</v>
      </c>
      <c r="BB19">
        <v>0.3</v>
      </c>
      <c r="BC19">
        <v>0.3</v>
      </c>
      <c r="BD19">
        <v>0</v>
      </c>
    </row>
    <row r="20" spans="1:56">
      <c r="A20" t="s">
        <v>268</v>
      </c>
      <c r="G20" t="s">
        <v>62</v>
      </c>
      <c r="H20" s="115">
        <v>2.27</v>
      </c>
      <c r="I20" s="88">
        <v>0.3</v>
      </c>
      <c r="J20" s="88">
        <v>4.34</v>
      </c>
      <c r="K20" s="88">
        <v>0</v>
      </c>
      <c r="L20" s="88">
        <v>4.82</v>
      </c>
      <c r="M20" s="116">
        <v>0</v>
      </c>
      <c r="N20" s="115">
        <v>45.17</v>
      </c>
      <c r="O20" s="88">
        <v>216.76999999999998</v>
      </c>
      <c r="P20" s="88">
        <v>0</v>
      </c>
      <c r="Q20" s="88">
        <v>0</v>
      </c>
      <c r="R20" s="88">
        <v>0</v>
      </c>
      <c r="S20" s="116">
        <v>0</v>
      </c>
      <c r="W20">
        <v>0.27</v>
      </c>
      <c r="X20">
        <v>0</v>
      </c>
      <c r="Y20">
        <v>100</v>
      </c>
      <c r="Z20">
        <v>0</v>
      </c>
      <c r="AA20">
        <v>3.96</v>
      </c>
      <c r="AB20">
        <v>0.22</v>
      </c>
      <c r="AC20">
        <v>4.82</v>
      </c>
      <c r="AD20">
        <v>0</v>
      </c>
      <c r="AE20">
        <v>0</v>
      </c>
      <c r="AF20">
        <v>0</v>
      </c>
      <c r="AG20">
        <v>15.14</v>
      </c>
      <c r="AH20">
        <v>0</v>
      </c>
      <c r="AI20">
        <v>0</v>
      </c>
      <c r="AJ20">
        <v>0</v>
      </c>
      <c r="AK20">
        <v>0</v>
      </c>
      <c r="AL20">
        <v>0.38</v>
      </c>
      <c r="AM20">
        <v>0.17</v>
      </c>
      <c r="AN20">
        <v>11.63</v>
      </c>
      <c r="AO20">
        <v>0</v>
      </c>
      <c r="AP20">
        <v>0.48</v>
      </c>
      <c r="AQ20">
        <v>0.33</v>
      </c>
      <c r="AR20">
        <v>0</v>
      </c>
      <c r="AS20">
        <v>0</v>
      </c>
      <c r="AT20">
        <v>30</v>
      </c>
      <c r="AU20">
        <v>0</v>
      </c>
      <c r="AV20">
        <v>0</v>
      </c>
      <c r="AW20">
        <v>60</v>
      </c>
      <c r="AX20">
        <v>0</v>
      </c>
      <c r="AY20">
        <v>0</v>
      </c>
      <c r="AZ20">
        <v>45.17</v>
      </c>
      <c r="BA20">
        <v>0.5</v>
      </c>
      <c r="BB20">
        <v>0.3</v>
      </c>
      <c r="BC20">
        <v>0.3</v>
      </c>
      <c r="BD20">
        <v>0</v>
      </c>
    </row>
    <row r="21" spans="1:56">
      <c r="A21" t="s">
        <v>254</v>
      </c>
      <c r="G21" t="s">
        <v>63</v>
      </c>
      <c r="H21" s="115">
        <v>2.27</v>
      </c>
      <c r="I21" s="88">
        <v>0.3</v>
      </c>
      <c r="J21" s="88">
        <v>4.34</v>
      </c>
      <c r="K21" s="88">
        <v>0</v>
      </c>
      <c r="L21" s="88">
        <v>4.82</v>
      </c>
      <c r="M21" s="116">
        <v>0</v>
      </c>
      <c r="N21" s="115">
        <v>45.17</v>
      </c>
      <c r="O21" s="88">
        <v>216.76999999999998</v>
      </c>
      <c r="P21" s="88">
        <v>0</v>
      </c>
      <c r="Q21" s="88">
        <v>0</v>
      </c>
      <c r="R21" s="88">
        <v>0</v>
      </c>
      <c r="S21" s="116">
        <v>0</v>
      </c>
      <c r="W21">
        <v>0.27</v>
      </c>
      <c r="X21">
        <v>0</v>
      </c>
      <c r="Y21">
        <v>100</v>
      </c>
      <c r="Z21">
        <v>0</v>
      </c>
      <c r="AA21">
        <v>3.96</v>
      </c>
      <c r="AB21">
        <v>0.22</v>
      </c>
      <c r="AC21">
        <v>4.82</v>
      </c>
      <c r="AD21">
        <v>0</v>
      </c>
      <c r="AE21">
        <v>0</v>
      </c>
      <c r="AF21">
        <v>0</v>
      </c>
      <c r="AG21">
        <v>15.14</v>
      </c>
      <c r="AH21">
        <v>0</v>
      </c>
      <c r="AI21">
        <v>0</v>
      </c>
      <c r="AJ21">
        <v>0</v>
      </c>
      <c r="AK21">
        <v>0</v>
      </c>
      <c r="AL21">
        <v>0.38</v>
      </c>
      <c r="AM21">
        <v>0.17</v>
      </c>
      <c r="AN21">
        <v>11.63</v>
      </c>
      <c r="AO21">
        <v>0</v>
      </c>
      <c r="AP21">
        <v>0.48</v>
      </c>
      <c r="AQ21">
        <v>0.33</v>
      </c>
      <c r="AR21">
        <v>0</v>
      </c>
      <c r="AS21">
        <v>0</v>
      </c>
      <c r="AT21">
        <v>30</v>
      </c>
      <c r="AU21">
        <v>0</v>
      </c>
      <c r="AV21">
        <v>0</v>
      </c>
      <c r="AW21">
        <v>60</v>
      </c>
      <c r="AX21">
        <v>0</v>
      </c>
      <c r="AY21">
        <v>0</v>
      </c>
      <c r="AZ21">
        <v>45.17</v>
      </c>
      <c r="BA21">
        <v>0.5</v>
      </c>
      <c r="BB21">
        <v>0.3</v>
      </c>
      <c r="BC21">
        <v>0.3</v>
      </c>
      <c r="BD21">
        <v>0</v>
      </c>
    </row>
    <row r="22" spans="1:56">
      <c r="A22" t="s">
        <v>255</v>
      </c>
      <c r="G22" t="s">
        <v>64</v>
      </c>
      <c r="H22" s="115">
        <v>2.27</v>
      </c>
      <c r="I22" s="88">
        <v>0.3</v>
      </c>
      <c r="J22" s="88">
        <v>4.34</v>
      </c>
      <c r="K22" s="88">
        <v>0</v>
      </c>
      <c r="L22" s="88">
        <v>4.82</v>
      </c>
      <c r="M22" s="116">
        <v>0</v>
      </c>
      <c r="N22" s="115">
        <v>45.17</v>
      </c>
      <c r="O22" s="88">
        <v>216.76999999999998</v>
      </c>
      <c r="P22" s="88">
        <v>0</v>
      </c>
      <c r="Q22" s="88">
        <v>0</v>
      </c>
      <c r="R22" s="88">
        <v>0</v>
      </c>
      <c r="S22" s="116">
        <v>0</v>
      </c>
      <c r="W22">
        <v>0.27</v>
      </c>
      <c r="X22">
        <v>0</v>
      </c>
      <c r="Y22">
        <v>100</v>
      </c>
      <c r="Z22">
        <v>0</v>
      </c>
      <c r="AA22">
        <v>3.96</v>
      </c>
      <c r="AB22">
        <v>0.22</v>
      </c>
      <c r="AC22">
        <v>4.82</v>
      </c>
      <c r="AD22">
        <v>0</v>
      </c>
      <c r="AE22">
        <v>0</v>
      </c>
      <c r="AF22">
        <v>0</v>
      </c>
      <c r="AG22">
        <v>15.14</v>
      </c>
      <c r="AH22">
        <v>0</v>
      </c>
      <c r="AI22">
        <v>0</v>
      </c>
      <c r="AJ22">
        <v>0</v>
      </c>
      <c r="AK22">
        <v>0</v>
      </c>
      <c r="AL22">
        <v>0.38</v>
      </c>
      <c r="AM22">
        <v>0.17</v>
      </c>
      <c r="AN22">
        <v>11.63</v>
      </c>
      <c r="AO22">
        <v>0</v>
      </c>
      <c r="AP22">
        <v>0.48</v>
      </c>
      <c r="AQ22">
        <v>0.33</v>
      </c>
      <c r="AR22">
        <v>0</v>
      </c>
      <c r="AS22">
        <v>0</v>
      </c>
      <c r="AT22">
        <v>30</v>
      </c>
      <c r="AU22">
        <v>0</v>
      </c>
      <c r="AV22">
        <v>0</v>
      </c>
      <c r="AW22">
        <v>60</v>
      </c>
      <c r="AX22">
        <v>0</v>
      </c>
      <c r="AY22">
        <v>0</v>
      </c>
      <c r="AZ22">
        <v>45.17</v>
      </c>
      <c r="BA22">
        <v>0.5</v>
      </c>
      <c r="BB22">
        <v>0.3</v>
      </c>
      <c r="BC22">
        <v>0.3</v>
      </c>
      <c r="BD22">
        <v>0</v>
      </c>
    </row>
    <row r="23" spans="1:56">
      <c r="A23" t="s">
        <v>256</v>
      </c>
      <c r="G23" t="s">
        <v>65</v>
      </c>
      <c r="H23" s="115">
        <v>2.27</v>
      </c>
      <c r="I23" s="88">
        <v>0.3</v>
      </c>
      <c r="J23" s="88">
        <v>4.34</v>
      </c>
      <c r="K23" s="88">
        <v>0</v>
      </c>
      <c r="L23" s="88">
        <v>4.82</v>
      </c>
      <c r="M23" s="116">
        <v>0</v>
      </c>
      <c r="N23" s="115">
        <v>45.17</v>
      </c>
      <c r="O23" s="88">
        <v>216.76999999999998</v>
      </c>
      <c r="P23" s="88">
        <v>0</v>
      </c>
      <c r="Q23" s="88">
        <v>0</v>
      </c>
      <c r="R23" s="88">
        <v>0</v>
      </c>
      <c r="S23" s="116">
        <v>0</v>
      </c>
      <c r="W23">
        <v>0.27</v>
      </c>
      <c r="X23">
        <v>0</v>
      </c>
      <c r="Y23">
        <v>100</v>
      </c>
      <c r="Z23">
        <v>0</v>
      </c>
      <c r="AA23">
        <v>3.96</v>
      </c>
      <c r="AB23">
        <v>0.22</v>
      </c>
      <c r="AC23">
        <v>4.82</v>
      </c>
      <c r="AD23">
        <v>0</v>
      </c>
      <c r="AE23">
        <v>0</v>
      </c>
      <c r="AF23">
        <v>0</v>
      </c>
      <c r="AG23">
        <v>15.14</v>
      </c>
      <c r="AH23">
        <v>0</v>
      </c>
      <c r="AI23">
        <v>0</v>
      </c>
      <c r="AJ23">
        <v>0</v>
      </c>
      <c r="AK23">
        <v>0</v>
      </c>
      <c r="AL23">
        <v>0.38</v>
      </c>
      <c r="AM23">
        <v>0.17</v>
      </c>
      <c r="AN23">
        <v>11.63</v>
      </c>
      <c r="AO23">
        <v>0</v>
      </c>
      <c r="AP23">
        <v>0.48</v>
      </c>
      <c r="AQ23">
        <v>0.33</v>
      </c>
      <c r="AR23">
        <v>0</v>
      </c>
      <c r="AS23">
        <v>0</v>
      </c>
      <c r="AT23">
        <v>30</v>
      </c>
      <c r="AU23">
        <v>0</v>
      </c>
      <c r="AV23">
        <v>0</v>
      </c>
      <c r="AW23">
        <v>60</v>
      </c>
      <c r="AX23">
        <v>0</v>
      </c>
      <c r="AY23">
        <v>0</v>
      </c>
      <c r="AZ23">
        <v>45.17</v>
      </c>
      <c r="BA23">
        <v>0.5</v>
      </c>
      <c r="BB23">
        <v>0.3</v>
      </c>
      <c r="BC23">
        <v>0.3</v>
      </c>
      <c r="BD23">
        <v>0</v>
      </c>
    </row>
    <row r="24" spans="1:56">
      <c r="A24" t="s">
        <v>257</v>
      </c>
      <c r="G24" t="s">
        <v>66</v>
      </c>
      <c r="H24" s="115">
        <v>2.27</v>
      </c>
      <c r="I24" s="88">
        <v>0.3</v>
      </c>
      <c r="J24" s="88">
        <v>4.34</v>
      </c>
      <c r="K24" s="88">
        <v>0</v>
      </c>
      <c r="L24" s="88">
        <v>4.82</v>
      </c>
      <c r="M24" s="116">
        <v>0</v>
      </c>
      <c r="N24" s="115">
        <v>45.17</v>
      </c>
      <c r="O24" s="88">
        <v>216.76999999999998</v>
      </c>
      <c r="P24" s="88">
        <v>0</v>
      </c>
      <c r="Q24" s="88">
        <v>0</v>
      </c>
      <c r="R24" s="88">
        <v>0</v>
      </c>
      <c r="S24" s="116">
        <v>0</v>
      </c>
      <c r="W24">
        <v>0.27</v>
      </c>
      <c r="X24">
        <v>0</v>
      </c>
      <c r="Y24">
        <v>100</v>
      </c>
      <c r="Z24">
        <v>0</v>
      </c>
      <c r="AA24">
        <v>3.96</v>
      </c>
      <c r="AB24">
        <v>0.22</v>
      </c>
      <c r="AC24">
        <v>4.82</v>
      </c>
      <c r="AD24">
        <v>0</v>
      </c>
      <c r="AE24">
        <v>0</v>
      </c>
      <c r="AF24">
        <v>0</v>
      </c>
      <c r="AG24">
        <v>15.14</v>
      </c>
      <c r="AH24">
        <v>0</v>
      </c>
      <c r="AI24">
        <v>0</v>
      </c>
      <c r="AJ24">
        <v>0</v>
      </c>
      <c r="AK24">
        <v>0</v>
      </c>
      <c r="AL24">
        <v>0.38</v>
      </c>
      <c r="AM24">
        <v>0.17</v>
      </c>
      <c r="AN24">
        <v>11.63</v>
      </c>
      <c r="AO24">
        <v>0</v>
      </c>
      <c r="AP24">
        <v>0.48</v>
      </c>
      <c r="AQ24">
        <v>0.33</v>
      </c>
      <c r="AR24">
        <v>0</v>
      </c>
      <c r="AS24">
        <v>0</v>
      </c>
      <c r="AT24">
        <v>30</v>
      </c>
      <c r="AU24">
        <v>0</v>
      </c>
      <c r="AV24">
        <v>0</v>
      </c>
      <c r="AW24">
        <v>60</v>
      </c>
      <c r="AX24">
        <v>0</v>
      </c>
      <c r="AY24">
        <v>0</v>
      </c>
      <c r="AZ24">
        <v>45.17</v>
      </c>
      <c r="BA24">
        <v>0.5</v>
      </c>
      <c r="BB24">
        <v>0.3</v>
      </c>
      <c r="BC24">
        <v>0.3</v>
      </c>
      <c r="BD24">
        <v>0</v>
      </c>
    </row>
    <row r="25" spans="1:56">
      <c r="A25" t="s">
        <v>258</v>
      </c>
      <c r="G25" t="s">
        <v>67</v>
      </c>
      <c r="H25" s="115">
        <v>2.27</v>
      </c>
      <c r="I25" s="88">
        <v>0.3</v>
      </c>
      <c r="J25" s="88">
        <v>4.34</v>
      </c>
      <c r="K25" s="88">
        <v>0</v>
      </c>
      <c r="L25" s="88">
        <v>4.82</v>
      </c>
      <c r="M25" s="116">
        <v>0</v>
      </c>
      <c r="N25" s="115">
        <v>45.17</v>
      </c>
      <c r="O25" s="88">
        <v>216.76999999999998</v>
      </c>
      <c r="P25" s="88">
        <v>0</v>
      </c>
      <c r="Q25" s="88">
        <v>0</v>
      </c>
      <c r="R25" s="88">
        <v>0</v>
      </c>
      <c r="S25" s="116">
        <v>0</v>
      </c>
      <c r="W25">
        <v>0.27</v>
      </c>
      <c r="X25">
        <v>0</v>
      </c>
      <c r="Y25">
        <v>100</v>
      </c>
      <c r="Z25">
        <v>0</v>
      </c>
      <c r="AA25">
        <v>3.96</v>
      </c>
      <c r="AB25">
        <v>0.22</v>
      </c>
      <c r="AC25">
        <v>4.82</v>
      </c>
      <c r="AD25">
        <v>0</v>
      </c>
      <c r="AE25">
        <v>0</v>
      </c>
      <c r="AF25">
        <v>0</v>
      </c>
      <c r="AG25">
        <v>15.14</v>
      </c>
      <c r="AH25">
        <v>0</v>
      </c>
      <c r="AI25">
        <v>0</v>
      </c>
      <c r="AJ25">
        <v>0</v>
      </c>
      <c r="AK25">
        <v>0</v>
      </c>
      <c r="AL25">
        <v>0.38</v>
      </c>
      <c r="AM25">
        <v>0.17</v>
      </c>
      <c r="AN25">
        <v>11.63</v>
      </c>
      <c r="AO25">
        <v>0</v>
      </c>
      <c r="AP25">
        <v>0.48</v>
      </c>
      <c r="AQ25">
        <v>0.33</v>
      </c>
      <c r="AR25">
        <v>0</v>
      </c>
      <c r="AS25">
        <v>0</v>
      </c>
      <c r="AT25">
        <v>30</v>
      </c>
      <c r="AU25">
        <v>0</v>
      </c>
      <c r="AV25">
        <v>0</v>
      </c>
      <c r="AW25">
        <v>60</v>
      </c>
      <c r="AX25">
        <v>0</v>
      </c>
      <c r="AY25">
        <v>0</v>
      </c>
      <c r="AZ25">
        <v>45.17</v>
      </c>
      <c r="BA25">
        <v>0.5</v>
      </c>
      <c r="BB25">
        <v>0.3</v>
      </c>
      <c r="BC25">
        <v>0.3</v>
      </c>
      <c r="BD25">
        <v>0</v>
      </c>
    </row>
    <row r="26" spans="1:56">
      <c r="A26" t="s">
        <v>259</v>
      </c>
      <c r="G26" t="s">
        <v>68</v>
      </c>
      <c r="H26" s="115">
        <v>2.27</v>
      </c>
      <c r="I26" s="88">
        <v>0.3</v>
      </c>
      <c r="J26" s="88">
        <v>4.34</v>
      </c>
      <c r="K26" s="88">
        <v>0</v>
      </c>
      <c r="L26" s="88">
        <v>4.82</v>
      </c>
      <c r="M26" s="116">
        <v>0</v>
      </c>
      <c r="N26" s="115">
        <v>45.17</v>
      </c>
      <c r="O26" s="88">
        <v>216.76999999999998</v>
      </c>
      <c r="P26" s="88">
        <v>0</v>
      </c>
      <c r="Q26" s="88">
        <v>0</v>
      </c>
      <c r="R26" s="88">
        <v>0</v>
      </c>
      <c r="S26" s="116">
        <v>0</v>
      </c>
      <c r="W26">
        <v>0.27</v>
      </c>
      <c r="X26">
        <v>0</v>
      </c>
      <c r="Y26">
        <v>100</v>
      </c>
      <c r="Z26">
        <v>0</v>
      </c>
      <c r="AA26">
        <v>3.96</v>
      </c>
      <c r="AB26">
        <v>0.22</v>
      </c>
      <c r="AC26">
        <v>4.82</v>
      </c>
      <c r="AD26">
        <v>0</v>
      </c>
      <c r="AE26">
        <v>0</v>
      </c>
      <c r="AF26">
        <v>0</v>
      </c>
      <c r="AG26">
        <v>15.14</v>
      </c>
      <c r="AH26">
        <v>0</v>
      </c>
      <c r="AI26">
        <v>0</v>
      </c>
      <c r="AJ26">
        <v>0</v>
      </c>
      <c r="AK26">
        <v>0</v>
      </c>
      <c r="AL26">
        <v>0.38</v>
      </c>
      <c r="AM26">
        <v>0.17</v>
      </c>
      <c r="AN26">
        <v>11.63</v>
      </c>
      <c r="AO26">
        <v>0</v>
      </c>
      <c r="AP26">
        <v>0.48</v>
      </c>
      <c r="AQ26">
        <v>0.33</v>
      </c>
      <c r="AR26">
        <v>0</v>
      </c>
      <c r="AS26">
        <v>0</v>
      </c>
      <c r="AT26">
        <v>30</v>
      </c>
      <c r="AU26">
        <v>0</v>
      </c>
      <c r="AV26">
        <v>0</v>
      </c>
      <c r="AW26">
        <v>60</v>
      </c>
      <c r="AX26">
        <v>0</v>
      </c>
      <c r="AY26">
        <v>0</v>
      </c>
      <c r="AZ26">
        <v>45.17</v>
      </c>
      <c r="BA26">
        <v>0.5</v>
      </c>
      <c r="BB26">
        <v>0.3</v>
      </c>
      <c r="BC26">
        <v>0.3</v>
      </c>
      <c r="BD26">
        <v>0</v>
      </c>
    </row>
    <row r="27" spans="1:56">
      <c r="A27" t="s">
        <v>260</v>
      </c>
      <c r="G27" t="s">
        <v>69</v>
      </c>
      <c r="H27" s="115">
        <v>50.929999999999993</v>
      </c>
      <c r="I27" s="88">
        <v>48.459999999999994</v>
      </c>
      <c r="J27" s="88">
        <v>4.22</v>
      </c>
      <c r="K27" s="88">
        <v>0</v>
      </c>
      <c r="L27" s="88">
        <v>4.82</v>
      </c>
      <c r="M27" s="116">
        <v>0</v>
      </c>
      <c r="N27" s="115">
        <v>234.95999999999998</v>
      </c>
      <c r="O27" s="88">
        <v>284.54999999999995</v>
      </c>
      <c r="P27" s="88">
        <v>0</v>
      </c>
      <c r="Q27" s="88">
        <v>0</v>
      </c>
      <c r="R27" s="88">
        <v>0</v>
      </c>
      <c r="S27" s="116">
        <v>0</v>
      </c>
      <c r="W27">
        <v>0.27</v>
      </c>
      <c r="X27">
        <v>0</v>
      </c>
      <c r="Y27">
        <v>100</v>
      </c>
      <c r="Z27">
        <v>0</v>
      </c>
      <c r="AA27">
        <v>3.86</v>
      </c>
      <c r="AB27">
        <v>0.2</v>
      </c>
      <c r="AC27">
        <v>4.82</v>
      </c>
      <c r="AD27">
        <v>0</v>
      </c>
      <c r="AE27">
        <v>0</v>
      </c>
      <c r="AF27">
        <v>0</v>
      </c>
      <c r="AG27">
        <v>15.14</v>
      </c>
      <c r="AH27">
        <v>0</v>
      </c>
      <c r="AI27">
        <v>0</v>
      </c>
      <c r="AJ27">
        <v>0</v>
      </c>
      <c r="AK27">
        <v>17.34</v>
      </c>
      <c r="AL27">
        <v>0.36</v>
      </c>
      <c r="AM27">
        <v>0.15</v>
      </c>
      <c r="AN27">
        <v>11.63</v>
      </c>
      <c r="AO27">
        <v>0</v>
      </c>
      <c r="AP27">
        <v>0.48</v>
      </c>
      <c r="AQ27">
        <v>0.33</v>
      </c>
      <c r="AR27">
        <v>189.79</v>
      </c>
      <c r="AS27">
        <v>0</v>
      </c>
      <c r="AT27">
        <v>30</v>
      </c>
      <c r="AU27">
        <v>31.3</v>
      </c>
      <c r="AV27">
        <v>0</v>
      </c>
      <c r="AW27">
        <v>60</v>
      </c>
      <c r="AX27">
        <v>0</v>
      </c>
      <c r="AY27">
        <v>67.78</v>
      </c>
      <c r="AZ27">
        <v>45.17</v>
      </c>
      <c r="BA27">
        <v>0.47</v>
      </c>
      <c r="BB27">
        <v>0.39</v>
      </c>
      <c r="BC27">
        <v>0.3</v>
      </c>
      <c r="BD27">
        <v>48.16</v>
      </c>
    </row>
    <row r="28" spans="1:56">
      <c r="A28" t="s">
        <v>261</v>
      </c>
      <c r="G28" t="s">
        <v>70</v>
      </c>
      <c r="H28" s="115">
        <v>126.05</v>
      </c>
      <c r="I28" s="88">
        <v>48.459999999999994</v>
      </c>
      <c r="J28" s="88">
        <v>4.22</v>
      </c>
      <c r="K28" s="88">
        <v>0</v>
      </c>
      <c r="L28" s="88">
        <v>4.82</v>
      </c>
      <c r="M28" s="116">
        <v>0</v>
      </c>
      <c r="N28" s="115">
        <v>234.95999999999998</v>
      </c>
      <c r="O28" s="88">
        <v>284.54999999999995</v>
      </c>
      <c r="P28" s="88">
        <v>0</v>
      </c>
      <c r="Q28" s="88">
        <v>0</v>
      </c>
      <c r="R28" s="88">
        <v>0</v>
      </c>
      <c r="S28" s="116">
        <v>0</v>
      </c>
      <c r="W28">
        <v>0.27</v>
      </c>
      <c r="X28">
        <v>0</v>
      </c>
      <c r="Y28">
        <v>100</v>
      </c>
      <c r="Z28">
        <v>0</v>
      </c>
      <c r="AA28">
        <v>3.86</v>
      </c>
      <c r="AB28">
        <v>0.2</v>
      </c>
      <c r="AC28">
        <v>4.82</v>
      </c>
      <c r="AD28">
        <v>0</v>
      </c>
      <c r="AE28">
        <v>0</v>
      </c>
      <c r="AF28">
        <v>0</v>
      </c>
      <c r="AG28">
        <v>15.14</v>
      </c>
      <c r="AH28">
        <v>0</v>
      </c>
      <c r="AI28">
        <v>0</v>
      </c>
      <c r="AJ28">
        <v>0</v>
      </c>
      <c r="AK28">
        <v>17.34</v>
      </c>
      <c r="AL28">
        <v>0.36</v>
      </c>
      <c r="AM28">
        <v>0.15</v>
      </c>
      <c r="AN28">
        <v>11.63</v>
      </c>
      <c r="AO28">
        <v>0</v>
      </c>
      <c r="AP28">
        <v>0.48</v>
      </c>
      <c r="AQ28">
        <v>0.33</v>
      </c>
      <c r="AR28">
        <v>189.79</v>
      </c>
      <c r="AS28">
        <v>0</v>
      </c>
      <c r="AT28">
        <v>30</v>
      </c>
      <c r="AU28">
        <v>31.3</v>
      </c>
      <c r="AV28">
        <v>0</v>
      </c>
      <c r="AW28">
        <v>60</v>
      </c>
      <c r="AX28">
        <v>75.12</v>
      </c>
      <c r="AY28">
        <v>67.78</v>
      </c>
      <c r="AZ28">
        <v>45.17</v>
      </c>
      <c r="BA28">
        <v>0.47</v>
      </c>
      <c r="BB28">
        <v>0.39</v>
      </c>
      <c r="BC28">
        <v>0.3</v>
      </c>
      <c r="BD28">
        <v>48.16</v>
      </c>
    </row>
    <row r="29" spans="1:56">
      <c r="A29" t="s">
        <v>269</v>
      </c>
      <c r="G29" t="s">
        <v>71</v>
      </c>
      <c r="H29" s="115">
        <v>222.35999999999999</v>
      </c>
      <c r="I29" s="88">
        <v>48.459999999999994</v>
      </c>
      <c r="J29" s="88">
        <v>4.22</v>
      </c>
      <c r="K29" s="88">
        <v>0</v>
      </c>
      <c r="L29" s="88">
        <v>4.82</v>
      </c>
      <c r="M29" s="116">
        <v>0</v>
      </c>
      <c r="N29" s="115">
        <v>234.95999999999998</v>
      </c>
      <c r="O29" s="88">
        <v>284.54999999999995</v>
      </c>
      <c r="P29" s="88">
        <v>0</v>
      </c>
      <c r="Q29" s="88">
        <v>0</v>
      </c>
      <c r="R29" s="88">
        <v>0</v>
      </c>
      <c r="S29" s="116">
        <v>0</v>
      </c>
      <c r="W29">
        <v>0.27</v>
      </c>
      <c r="X29">
        <v>0</v>
      </c>
      <c r="Y29">
        <v>100</v>
      </c>
      <c r="Z29">
        <v>0</v>
      </c>
      <c r="AA29">
        <v>3.86</v>
      </c>
      <c r="AB29">
        <v>0.2</v>
      </c>
      <c r="AC29">
        <v>4.82</v>
      </c>
      <c r="AD29">
        <v>0</v>
      </c>
      <c r="AE29">
        <v>0</v>
      </c>
      <c r="AF29">
        <v>0</v>
      </c>
      <c r="AG29">
        <v>15.14</v>
      </c>
      <c r="AH29">
        <v>0</v>
      </c>
      <c r="AI29">
        <v>0</v>
      </c>
      <c r="AJ29">
        <v>0</v>
      </c>
      <c r="AK29">
        <v>17.34</v>
      </c>
      <c r="AL29">
        <v>0.36</v>
      </c>
      <c r="AM29">
        <v>0.15</v>
      </c>
      <c r="AN29">
        <v>11.63</v>
      </c>
      <c r="AO29">
        <v>0</v>
      </c>
      <c r="AP29">
        <v>0.48</v>
      </c>
      <c r="AQ29">
        <v>0.33</v>
      </c>
      <c r="AR29">
        <v>189.79</v>
      </c>
      <c r="AS29">
        <v>96.31</v>
      </c>
      <c r="AT29">
        <v>30</v>
      </c>
      <c r="AU29">
        <v>31.3</v>
      </c>
      <c r="AV29">
        <v>0</v>
      </c>
      <c r="AW29">
        <v>60</v>
      </c>
      <c r="AX29">
        <v>75.12</v>
      </c>
      <c r="AY29">
        <v>67.78</v>
      </c>
      <c r="AZ29">
        <v>45.17</v>
      </c>
      <c r="BA29">
        <v>0.47</v>
      </c>
      <c r="BB29">
        <v>0.39</v>
      </c>
      <c r="BC29">
        <v>0.3</v>
      </c>
      <c r="BD29">
        <v>48.16</v>
      </c>
    </row>
    <row r="30" spans="1:56">
      <c r="A30" t="s">
        <v>270</v>
      </c>
      <c r="G30" t="s">
        <v>72</v>
      </c>
      <c r="H30" s="115">
        <v>232.95</v>
      </c>
      <c r="I30" s="88">
        <v>48.459999999999994</v>
      </c>
      <c r="J30" s="88">
        <v>4.22</v>
      </c>
      <c r="K30" s="88">
        <v>0</v>
      </c>
      <c r="L30" s="88">
        <v>4.82</v>
      </c>
      <c r="M30" s="116">
        <v>0</v>
      </c>
      <c r="N30" s="115">
        <v>234.95999999999998</v>
      </c>
      <c r="O30" s="88">
        <v>284.54999999999995</v>
      </c>
      <c r="P30" s="88">
        <v>0</v>
      </c>
      <c r="Q30" s="88">
        <v>0</v>
      </c>
      <c r="R30" s="88">
        <v>0</v>
      </c>
      <c r="S30" s="116">
        <v>0</v>
      </c>
      <c r="W30">
        <v>0.27</v>
      </c>
      <c r="X30">
        <v>0</v>
      </c>
      <c r="Y30">
        <v>100</v>
      </c>
      <c r="Z30">
        <v>0</v>
      </c>
      <c r="AA30">
        <v>3.86</v>
      </c>
      <c r="AB30">
        <v>0.2</v>
      </c>
      <c r="AC30">
        <v>4.82</v>
      </c>
      <c r="AD30">
        <v>0</v>
      </c>
      <c r="AE30">
        <v>0</v>
      </c>
      <c r="AF30">
        <v>0</v>
      </c>
      <c r="AG30">
        <v>15.14</v>
      </c>
      <c r="AH30">
        <v>0</v>
      </c>
      <c r="AI30">
        <v>0</v>
      </c>
      <c r="AJ30">
        <v>0</v>
      </c>
      <c r="AK30">
        <v>17.34</v>
      </c>
      <c r="AL30">
        <v>0.36</v>
      </c>
      <c r="AM30">
        <v>0.15</v>
      </c>
      <c r="AN30">
        <v>11.63</v>
      </c>
      <c r="AO30">
        <v>0</v>
      </c>
      <c r="AP30">
        <v>0.48</v>
      </c>
      <c r="AQ30">
        <v>0.33</v>
      </c>
      <c r="AR30">
        <v>189.79</v>
      </c>
      <c r="AS30">
        <v>106.9</v>
      </c>
      <c r="AT30">
        <v>30</v>
      </c>
      <c r="AU30">
        <v>31.3</v>
      </c>
      <c r="AV30">
        <v>0</v>
      </c>
      <c r="AW30">
        <v>60</v>
      </c>
      <c r="AX30">
        <v>75.12</v>
      </c>
      <c r="AY30">
        <v>67.78</v>
      </c>
      <c r="AZ30">
        <v>45.17</v>
      </c>
      <c r="BA30">
        <v>0.47</v>
      </c>
      <c r="BB30">
        <v>0.39</v>
      </c>
      <c r="BC30">
        <v>0.3</v>
      </c>
      <c r="BD30">
        <v>48.16</v>
      </c>
    </row>
    <row r="31" spans="1:56">
      <c r="A31" t="s">
        <v>280</v>
      </c>
      <c r="G31" t="s">
        <v>73</v>
      </c>
      <c r="H31" s="115">
        <v>232.95</v>
      </c>
      <c r="I31" s="88">
        <v>82.169999999999987</v>
      </c>
      <c r="J31" s="88">
        <v>4.22</v>
      </c>
      <c r="K31" s="88">
        <v>0</v>
      </c>
      <c r="L31" s="88">
        <v>4.82</v>
      </c>
      <c r="M31" s="116">
        <v>0</v>
      </c>
      <c r="N31" s="115">
        <v>234.95999999999998</v>
      </c>
      <c r="O31" s="88">
        <v>284.54999999999995</v>
      </c>
      <c r="P31" s="88">
        <v>0</v>
      </c>
      <c r="Q31" s="88">
        <v>0</v>
      </c>
      <c r="R31" s="88">
        <v>0</v>
      </c>
      <c r="S31" s="116">
        <v>0</v>
      </c>
      <c r="W31">
        <v>0.27</v>
      </c>
      <c r="X31">
        <v>33.71</v>
      </c>
      <c r="Y31">
        <v>100</v>
      </c>
      <c r="Z31">
        <v>0</v>
      </c>
      <c r="AA31">
        <v>3.86</v>
      </c>
      <c r="AB31">
        <v>0.2</v>
      </c>
      <c r="AC31">
        <v>4.82</v>
      </c>
      <c r="AD31">
        <v>0</v>
      </c>
      <c r="AE31">
        <v>0</v>
      </c>
      <c r="AF31">
        <v>0</v>
      </c>
      <c r="AG31">
        <v>15.14</v>
      </c>
      <c r="AH31">
        <v>0</v>
      </c>
      <c r="AI31">
        <v>0</v>
      </c>
      <c r="AJ31">
        <v>0</v>
      </c>
      <c r="AK31">
        <v>17.34</v>
      </c>
      <c r="AL31">
        <v>0.36</v>
      </c>
      <c r="AM31">
        <v>0.15</v>
      </c>
      <c r="AN31">
        <v>11.63</v>
      </c>
      <c r="AO31">
        <v>0</v>
      </c>
      <c r="AP31">
        <v>0.48</v>
      </c>
      <c r="AQ31">
        <v>0.33</v>
      </c>
      <c r="AR31">
        <v>189.79</v>
      </c>
      <c r="AS31">
        <v>106.9</v>
      </c>
      <c r="AT31">
        <v>30</v>
      </c>
      <c r="AU31">
        <v>31.3</v>
      </c>
      <c r="AV31">
        <v>0</v>
      </c>
      <c r="AW31">
        <v>60</v>
      </c>
      <c r="AX31">
        <v>75.12</v>
      </c>
      <c r="AY31">
        <v>67.78</v>
      </c>
      <c r="AZ31">
        <v>45.17</v>
      </c>
      <c r="BA31">
        <v>0.47</v>
      </c>
      <c r="BB31">
        <v>0.39</v>
      </c>
      <c r="BC31">
        <v>0.3</v>
      </c>
      <c r="BD31">
        <v>48.16</v>
      </c>
    </row>
    <row r="32" spans="1:56">
      <c r="A32" t="s">
        <v>281</v>
      </c>
      <c r="G32" t="s">
        <v>74</v>
      </c>
      <c r="H32" s="115">
        <v>234.41</v>
      </c>
      <c r="I32" s="88">
        <v>87.6</v>
      </c>
      <c r="J32" s="88">
        <v>4.22</v>
      </c>
      <c r="K32" s="88">
        <v>0</v>
      </c>
      <c r="L32" s="88">
        <v>5.0100000000000007</v>
      </c>
      <c r="M32" s="116">
        <v>0</v>
      </c>
      <c r="N32" s="115">
        <v>234.95999999999998</v>
      </c>
      <c r="O32" s="88">
        <v>284.54999999999995</v>
      </c>
      <c r="P32" s="88">
        <v>0</v>
      </c>
      <c r="Q32" s="88">
        <v>0</v>
      </c>
      <c r="R32" s="88">
        <v>0</v>
      </c>
      <c r="S32" s="116">
        <v>0</v>
      </c>
      <c r="W32">
        <v>0.27</v>
      </c>
      <c r="X32">
        <v>38.520000000000003</v>
      </c>
      <c r="Y32">
        <v>100</v>
      </c>
      <c r="Z32">
        <v>0</v>
      </c>
      <c r="AA32">
        <v>3.86</v>
      </c>
      <c r="AB32">
        <v>0.2</v>
      </c>
      <c r="AC32">
        <v>4.82</v>
      </c>
      <c r="AD32">
        <v>0.19</v>
      </c>
      <c r="AE32">
        <v>0</v>
      </c>
      <c r="AF32">
        <v>0.62</v>
      </c>
      <c r="AG32">
        <v>15.14</v>
      </c>
      <c r="AH32">
        <v>0</v>
      </c>
      <c r="AI32">
        <v>0</v>
      </c>
      <c r="AJ32">
        <v>0</v>
      </c>
      <c r="AK32">
        <v>17.34</v>
      </c>
      <c r="AL32">
        <v>0.36</v>
      </c>
      <c r="AM32">
        <v>0.15</v>
      </c>
      <c r="AN32">
        <v>11.63</v>
      </c>
      <c r="AO32">
        <v>1.46</v>
      </c>
      <c r="AP32">
        <v>0.48</v>
      </c>
      <c r="AQ32">
        <v>0.33</v>
      </c>
      <c r="AR32">
        <v>189.79</v>
      </c>
      <c r="AS32">
        <v>106.9</v>
      </c>
      <c r="AT32">
        <v>30</v>
      </c>
      <c r="AU32">
        <v>31.3</v>
      </c>
      <c r="AV32">
        <v>0</v>
      </c>
      <c r="AW32">
        <v>60</v>
      </c>
      <c r="AX32">
        <v>75.12</v>
      </c>
      <c r="AY32">
        <v>67.78</v>
      </c>
      <c r="AZ32">
        <v>45.17</v>
      </c>
      <c r="BA32">
        <v>0.47</v>
      </c>
      <c r="BB32">
        <v>0.39</v>
      </c>
      <c r="BC32">
        <v>0.3</v>
      </c>
      <c r="BD32">
        <v>48.16</v>
      </c>
    </row>
    <row r="33" spans="1:56">
      <c r="A33" t="s">
        <v>282</v>
      </c>
      <c r="G33" t="s">
        <v>75</v>
      </c>
      <c r="H33" s="115">
        <v>235.86</v>
      </c>
      <c r="I33" s="88">
        <v>83.419999999999987</v>
      </c>
      <c r="J33" s="88">
        <v>4.22</v>
      </c>
      <c r="K33" s="88">
        <v>0</v>
      </c>
      <c r="L33" s="88">
        <v>5.25</v>
      </c>
      <c r="M33" s="116">
        <v>0</v>
      </c>
      <c r="N33" s="115">
        <v>234.95999999999998</v>
      </c>
      <c r="O33" s="88">
        <v>284.54999999999995</v>
      </c>
      <c r="P33" s="88">
        <v>0</v>
      </c>
      <c r="Q33" s="88">
        <v>0</v>
      </c>
      <c r="R33" s="88">
        <v>0</v>
      </c>
      <c r="S33" s="116">
        <v>0</v>
      </c>
      <c r="W33">
        <v>0.27</v>
      </c>
      <c r="X33">
        <v>33.71</v>
      </c>
      <c r="Y33">
        <v>100</v>
      </c>
      <c r="Z33">
        <v>0</v>
      </c>
      <c r="AA33">
        <v>3.86</v>
      </c>
      <c r="AB33">
        <v>0.2</v>
      </c>
      <c r="AC33">
        <v>4.82</v>
      </c>
      <c r="AD33">
        <v>0.43</v>
      </c>
      <c r="AE33">
        <v>0</v>
      </c>
      <c r="AF33">
        <v>1.25</v>
      </c>
      <c r="AG33">
        <v>15.14</v>
      </c>
      <c r="AH33">
        <v>0</v>
      </c>
      <c r="AI33">
        <v>0</v>
      </c>
      <c r="AJ33">
        <v>0</v>
      </c>
      <c r="AK33">
        <v>17.34</v>
      </c>
      <c r="AL33">
        <v>0.36</v>
      </c>
      <c r="AM33">
        <v>0.15</v>
      </c>
      <c r="AN33">
        <v>11.63</v>
      </c>
      <c r="AO33">
        <v>2.91</v>
      </c>
      <c r="AP33">
        <v>0.48</v>
      </c>
      <c r="AQ33">
        <v>0.33</v>
      </c>
      <c r="AR33">
        <v>189.79</v>
      </c>
      <c r="AS33">
        <v>106.9</v>
      </c>
      <c r="AT33">
        <v>30</v>
      </c>
      <c r="AU33">
        <v>31.3</v>
      </c>
      <c r="AV33">
        <v>0</v>
      </c>
      <c r="AW33">
        <v>60</v>
      </c>
      <c r="AX33">
        <v>75.12</v>
      </c>
      <c r="AY33">
        <v>67.78</v>
      </c>
      <c r="AZ33">
        <v>45.17</v>
      </c>
      <c r="BA33">
        <v>0.47</v>
      </c>
      <c r="BB33">
        <v>0.39</v>
      </c>
      <c r="BC33">
        <v>0.3</v>
      </c>
      <c r="BD33">
        <v>48.16</v>
      </c>
    </row>
    <row r="34" spans="1:56">
      <c r="A34" t="s">
        <v>283</v>
      </c>
      <c r="G34" t="s">
        <v>76</v>
      </c>
      <c r="H34" s="115">
        <v>241.35</v>
      </c>
      <c r="I34" s="88">
        <v>71.319999999999993</v>
      </c>
      <c r="J34" s="88">
        <v>4.22</v>
      </c>
      <c r="K34" s="88">
        <v>0</v>
      </c>
      <c r="L34" s="88">
        <v>5.62</v>
      </c>
      <c r="M34" s="116">
        <v>0</v>
      </c>
      <c r="N34" s="115">
        <v>234.95999999999998</v>
      </c>
      <c r="O34" s="88">
        <v>284.54999999999995</v>
      </c>
      <c r="P34" s="88">
        <v>0</v>
      </c>
      <c r="Q34" s="88">
        <v>0</v>
      </c>
      <c r="R34" s="88">
        <v>0</v>
      </c>
      <c r="S34" s="116">
        <v>0</v>
      </c>
      <c r="W34">
        <v>0.27</v>
      </c>
      <c r="X34">
        <v>19.260000000000002</v>
      </c>
      <c r="Y34">
        <v>100</v>
      </c>
      <c r="Z34">
        <v>0</v>
      </c>
      <c r="AA34">
        <v>3.86</v>
      </c>
      <c r="AB34">
        <v>0.2</v>
      </c>
      <c r="AC34">
        <v>4.82</v>
      </c>
      <c r="AD34">
        <v>0.8</v>
      </c>
      <c r="AE34">
        <v>0</v>
      </c>
      <c r="AF34">
        <v>3.6</v>
      </c>
      <c r="AG34">
        <v>15.14</v>
      </c>
      <c r="AH34">
        <v>0</v>
      </c>
      <c r="AI34">
        <v>0</v>
      </c>
      <c r="AJ34">
        <v>0</v>
      </c>
      <c r="AK34">
        <v>17.34</v>
      </c>
      <c r="AL34">
        <v>0.36</v>
      </c>
      <c r="AM34">
        <v>0.15</v>
      </c>
      <c r="AN34">
        <v>11.63</v>
      </c>
      <c r="AO34">
        <v>8.4</v>
      </c>
      <c r="AP34">
        <v>0.48</v>
      </c>
      <c r="AQ34">
        <v>0.33</v>
      </c>
      <c r="AR34">
        <v>189.79</v>
      </c>
      <c r="AS34">
        <v>106.9</v>
      </c>
      <c r="AT34">
        <v>30</v>
      </c>
      <c r="AU34">
        <v>31.3</v>
      </c>
      <c r="AV34">
        <v>0</v>
      </c>
      <c r="AW34">
        <v>60</v>
      </c>
      <c r="AX34">
        <v>75.12</v>
      </c>
      <c r="AY34">
        <v>67.78</v>
      </c>
      <c r="AZ34">
        <v>45.17</v>
      </c>
      <c r="BA34">
        <v>0.47</v>
      </c>
      <c r="BB34">
        <v>0.39</v>
      </c>
      <c r="BC34">
        <v>0.3</v>
      </c>
      <c r="BD34">
        <v>48.16</v>
      </c>
    </row>
    <row r="35" spans="1:56">
      <c r="A35" t="s">
        <v>298</v>
      </c>
      <c r="G35" t="s">
        <v>77</v>
      </c>
      <c r="H35" s="115">
        <v>253.86</v>
      </c>
      <c r="I35" s="88">
        <v>62.37</v>
      </c>
      <c r="J35" s="88">
        <v>4.13</v>
      </c>
      <c r="K35" s="88">
        <v>0</v>
      </c>
      <c r="L35" s="88">
        <v>6.08</v>
      </c>
      <c r="M35" s="116">
        <v>0</v>
      </c>
      <c r="N35" s="115">
        <v>234.95999999999998</v>
      </c>
      <c r="O35" s="88">
        <v>284.54999999999995</v>
      </c>
      <c r="P35" s="88">
        <v>0</v>
      </c>
      <c r="Q35" s="88">
        <v>0</v>
      </c>
      <c r="R35" s="88">
        <v>0</v>
      </c>
      <c r="S35" s="116">
        <v>0</v>
      </c>
      <c r="W35">
        <v>0.24</v>
      </c>
      <c r="X35">
        <v>4.82</v>
      </c>
      <c r="Y35">
        <v>100</v>
      </c>
      <c r="Z35">
        <v>0</v>
      </c>
      <c r="AA35">
        <v>3.77</v>
      </c>
      <c r="AB35">
        <v>0.2</v>
      </c>
      <c r="AC35">
        <v>4.82</v>
      </c>
      <c r="AD35">
        <v>1.26</v>
      </c>
      <c r="AE35">
        <v>0</v>
      </c>
      <c r="AF35">
        <v>9</v>
      </c>
      <c r="AG35">
        <v>15.14</v>
      </c>
      <c r="AH35">
        <v>0</v>
      </c>
      <c r="AI35">
        <v>0</v>
      </c>
      <c r="AJ35">
        <v>0</v>
      </c>
      <c r="AK35">
        <v>17.34</v>
      </c>
      <c r="AL35">
        <v>0.36</v>
      </c>
      <c r="AM35">
        <v>0.15</v>
      </c>
      <c r="AN35">
        <v>11.63</v>
      </c>
      <c r="AO35">
        <v>21</v>
      </c>
      <c r="AP35">
        <v>0.43</v>
      </c>
      <c r="AQ35">
        <v>0.32</v>
      </c>
      <c r="AR35">
        <v>189.79</v>
      </c>
      <c r="AS35">
        <v>106.9</v>
      </c>
      <c r="AT35">
        <v>30</v>
      </c>
      <c r="AU35">
        <v>31.3</v>
      </c>
      <c r="AV35">
        <v>0</v>
      </c>
      <c r="AW35">
        <v>60</v>
      </c>
      <c r="AX35">
        <v>75.12</v>
      </c>
      <c r="AY35">
        <v>67.78</v>
      </c>
      <c r="AZ35">
        <v>45.17</v>
      </c>
      <c r="BA35">
        <v>0.47</v>
      </c>
      <c r="BB35">
        <v>0.39</v>
      </c>
      <c r="BC35">
        <v>0.39</v>
      </c>
      <c r="BD35">
        <v>48.16</v>
      </c>
    </row>
    <row r="36" spans="1:56">
      <c r="A36" t="s">
        <v>331</v>
      </c>
      <c r="G36" t="s">
        <v>78</v>
      </c>
      <c r="H36" s="115">
        <v>262.96000000000004</v>
      </c>
      <c r="I36" s="88">
        <v>61.449999999999996</v>
      </c>
      <c r="J36" s="88">
        <v>4.13</v>
      </c>
      <c r="K36" s="88">
        <v>0</v>
      </c>
      <c r="L36" s="88">
        <v>6.54</v>
      </c>
      <c r="M36" s="116">
        <v>0</v>
      </c>
      <c r="N36" s="115">
        <v>234.95999999999998</v>
      </c>
      <c r="O36" s="88">
        <v>284.54999999999995</v>
      </c>
      <c r="P36" s="88">
        <v>0</v>
      </c>
      <c r="Q36" s="88">
        <v>0</v>
      </c>
      <c r="R36" s="88">
        <v>0</v>
      </c>
      <c r="S36" s="116">
        <v>0</v>
      </c>
      <c r="W36">
        <v>0.24</v>
      </c>
      <c r="X36">
        <v>0</v>
      </c>
      <c r="Y36">
        <v>100</v>
      </c>
      <c r="Z36">
        <v>0</v>
      </c>
      <c r="AA36">
        <v>3.77</v>
      </c>
      <c r="AB36">
        <v>0.2</v>
      </c>
      <c r="AC36">
        <v>4.82</v>
      </c>
      <c r="AD36">
        <v>1.72</v>
      </c>
      <c r="AE36">
        <v>0</v>
      </c>
      <c r="AF36">
        <v>12.9</v>
      </c>
      <c r="AG36">
        <v>15.14</v>
      </c>
      <c r="AH36">
        <v>0</v>
      </c>
      <c r="AI36">
        <v>0</v>
      </c>
      <c r="AJ36">
        <v>0</v>
      </c>
      <c r="AK36">
        <v>17.34</v>
      </c>
      <c r="AL36">
        <v>0.36</v>
      </c>
      <c r="AM36">
        <v>0.15</v>
      </c>
      <c r="AN36">
        <v>11.63</v>
      </c>
      <c r="AO36">
        <v>30.1</v>
      </c>
      <c r="AP36">
        <v>0.43</v>
      </c>
      <c r="AQ36">
        <v>0.32</v>
      </c>
      <c r="AR36">
        <v>189.79</v>
      </c>
      <c r="AS36">
        <v>106.9</v>
      </c>
      <c r="AT36">
        <v>30</v>
      </c>
      <c r="AU36">
        <v>31.3</v>
      </c>
      <c r="AV36">
        <v>0</v>
      </c>
      <c r="AW36">
        <v>60</v>
      </c>
      <c r="AX36">
        <v>75.12</v>
      </c>
      <c r="AY36">
        <v>67.78</v>
      </c>
      <c r="AZ36">
        <v>45.17</v>
      </c>
      <c r="BA36">
        <v>0.47</v>
      </c>
      <c r="BB36">
        <v>0.39</v>
      </c>
      <c r="BC36">
        <v>0.39</v>
      </c>
      <c r="BD36">
        <v>48.16</v>
      </c>
    </row>
    <row r="37" spans="1:56">
      <c r="A37" t="s">
        <v>332</v>
      </c>
      <c r="G37" t="s">
        <v>79</v>
      </c>
      <c r="H37" s="115">
        <v>244.39000000000001</v>
      </c>
      <c r="I37" s="88">
        <v>68.349999999999994</v>
      </c>
      <c r="J37" s="88">
        <v>4.13</v>
      </c>
      <c r="K37" s="88">
        <v>0</v>
      </c>
      <c r="L37" s="88">
        <v>7.42</v>
      </c>
      <c r="M37" s="116">
        <v>0</v>
      </c>
      <c r="N37" s="115">
        <v>234.95999999999998</v>
      </c>
      <c r="O37" s="88">
        <v>284.54999999999995</v>
      </c>
      <c r="P37" s="88">
        <v>0</v>
      </c>
      <c r="Q37" s="88">
        <v>0</v>
      </c>
      <c r="R37" s="88">
        <v>0</v>
      </c>
      <c r="S37" s="116">
        <v>0</v>
      </c>
      <c r="W37">
        <v>0.24</v>
      </c>
      <c r="X37">
        <v>0</v>
      </c>
      <c r="Y37">
        <v>100</v>
      </c>
      <c r="Z37">
        <v>0</v>
      </c>
      <c r="AA37">
        <v>3.77</v>
      </c>
      <c r="AB37">
        <v>0.2</v>
      </c>
      <c r="AC37">
        <v>4.82</v>
      </c>
      <c r="AD37">
        <v>2.6</v>
      </c>
      <c r="AE37">
        <v>0</v>
      </c>
      <c r="AF37">
        <v>19.8</v>
      </c>
      <c r="AG37">
        <v>15.14</v>
      </c>
      <c r="AH37">
        <v>0</v>
      </c>
      <c r="AI37">
        <v>0</v>
      </c>
      <c r="AJ37">
        <v>0</v>
      </c>
      <c r="AK37">
        <v>17.34</v>
      </c>
      <c r="AL37">
        <v>0.36</v>
      </c>
      <c r="AM37">
        <v>0.15</v>
      </c>
      <c r="AN37">
        <v>11.63</v>
      </c>
      <c r="AO37">
        <v>46.2</v>
      </c>
      <c r="AP37">
        <v>0.43</v>
      </c>
      <c r="AQ37">
        <v>0.32</v>
      </c>
      <c r="AR37">
        <v>189.79</v>
      </c>
      <c r="AS37">
        <v>72.23</v>
      </c>
      <c r="AT37">
        <v>30</v>
      </c>
      <c r="AU37">
        <v>31.3</v>
      </c>
      <c r="AV37">
        <v>0</v>
      </c>
      <c r="AW37">
        <v>60</v>
      </c>
      <c r="AX37">
        <v>75.12</v>
      </c>
      <c r="AY37">
        <v>67.78</v>
      </c>
      <c r="AZ37">
        <v>45.17</v>
      </c>
      <c r="BA37">
        <v>0.47</v>
      </c>
      <c r="BB37">
        <v>0.39</v>
      </c>
      <c r="BC37">
        <v>0.39</v>
      </c>
      <c r="BD37">
        <v>48.16</v>
      </c>
    </row>
    <row r="38" spans="1:56">
      <c r="A38" t="s">
        <v>333</v>
      </c>
      <c r="G38" t="s">
        <v>80</v>
      </c>
      <c r="H38" s="115">
        <v>219.34</v>
      </c>
      <c r="I38" s="88">
        <v>74.949999999999989</v>
      </c>
      <c r="J38" s="88">
        <v>4.13</v>
      </c>
      <c r="K38" s="88">
        <v>0</v>
      </c>
      <c r="L38" s="88">
        <v>7.8100000000000005</v>
      </c>
      <c r="M38" s="116">
        <v>0</v>
      </c>
      <c r="N38" s="115">
        <v>234.95999999999998</v>
      </c>
      <c r="O38" s="88">
        <v>284.54999999999995</v>
      </c>
      <c r="P38" s="88">
        <v>0</v>
      </c>
      <c r="Q38" s="88">
        <v>0</v>
      </c>
      <c r="R38" s="88">
        <v>0</v>
      </c>
      <c r="S38" s="116">
        <v>0</v>
      </c>
      <c r="W38">
        <v>0.24</v>
      </c>
      <c r="X38">
        <v>0</v>
      </c>
      <c r="Y38">
        <v>100</v>
      </c>
      <c r="Z38">
        <v>0</v>
      </c>
      <c r="AA38">
        <v>3.77</v>
      </c>
      <c r="AB38">
        <v>0.2</v>
      </c>
      <c r="AC38">
        <v>4.82</v>
      </c>
      <c r="AD38">
        <v>2.99</v>
      </c>
      <c r="AE38">
        <v>0</v>
      </c>
      <c r="AF38">
        <v>26.4</v>
      </c>
      <c r="AG38">
        <v>15.14</v>
      </c>
      <c r="AH38">
        <v>0</v>
      </c>
      <c r="AI38">
        <v>0</v>
      </c>
      <c r="AJ38">
        <v>0</v>
      </c>
      <c r="AK38">
        <v>17.34</v>
      </c>
      <c r="AL38">
        <v>0.36</v>
      </c>
      <c r="AM38">
        <v>0.15</v>
      </c>
      <c r="AN38">
        <v>11.63</v>
      </c>
      <c r="AO38">
        <v>61.6</v>
      </c>
      <c r="AP38">
        <v>0.43</v>
      </c>
      <c r="AQ38">
        <v>0.32</v>
      </c>
      <c r="AR38">
        <v>189.79</v>
      </c>
      <c r="AS38">
        <v>106.9</v>
      </c>
      <c r="AT38">
        <v>30</v>
      </c>
      <c r="AU38">
        <v>31.3</v>
      </c>
      <c r="AV38">
        <v>0</v>
      </c>
      <c r="AW38">
        <v>60</v>
      </c>
      <c r="AX38">
        <v>0</v>
      </c>
      <c r="AY38">
        <v>67.78</v>
      </c>
      <c r="AZ38">
        <v>45.17</v>
      </c>
      <c r="BA38">
        <v>0.47</v>
      </c>
      <c r="BB38">
        <v>0.39</v>
      </c>
      <c r="BC38">
        <v>0.39</v>
      </c>
      <c r="BD38">
        <v>48.16</v>
      </c>
    </row>
    <row r="39" spans="1:56">
      <c r="A39" t="s">
        <v>334</v>
      </c>
      <c r="G39" t="s">
        <v>81</v>
      </c>
      <c r="H39" s="115">
        <v>234.74</v>
      </c>
      <c r="I39" s="88">
        <v>33.39</v>
      </c>
      <c r="J39" s="88">
        <v>0.36</v>
      </c>
      <c r="K39" s="88">
        <v>0</v>
      </c>
      <c r="L39" s="88">
        <v>8.2900000000000009</v>
      </c>
      <c r="M39" s="116">
        <v>0</v>
      </c>
      <c r="N39" s="115">
        <v>234.95999999999998</v>
      </c>
      <c r="O39" s="88">
        <v>284.54999999999995</v>
      </c>
      <c r="P39" s="88">
        <v>0</v>
      </c>
      <c r="Q39" s="88">
        <v>0</v>
      </c>
      <c r="R39" s="88">
        <v>0</v>
      </c>
      <c r="S39" s="116">
        <v>0</v>
      </c>
      <c r="W39">
        <v>0.24</v>
      </c>
      <c r="X39">
        <v>0</v>
      </c>
      <c r="Y39">
        <v>100</v>
      </c>
      <c r="Z39">
        <v>0</v>
      </c>
      <c r="AA39">
        <v>0</v>
      </c>
      <c r="AB39">
        <v>0.2</v>
      </c>
      <c r="AC39">
        <v>4.82</v>
      </c>
      <c r="AD39">
        <v>3.47</v>
      </c>
      <c r="AE39">
        <v>0</v>
      </c>
      <c r="AF39">
        <v>33</v>
      </c>
      <c r="AG39">
        <v>15.14</v>
      </c>
      <c r="AH39">
        <v>0</v>
      </c>
      <c r="AI39">
        <v>0</v>
      </c>
      <c r="AJ39">
        <v>0</v>
      </c>
      <c r="AK39">
        <v>17.34</v>
      </c>
      <c r="AL39">
        <v>0.36</v>
      </c>
      <c r="AM39">
        <v>0.15</v>
      </c>
      <c r="AN39">
        <v>11.63</v>
      </c>
      <c r="AO39">
        <v>77</v>
      </c>
      <c r="AP39">
        <v>0.43</v>
      </c>
      <c r="AQ39">
        <v>0.32</v>
      </c>
      <c r="AR39">
        <v>189.79</v>
      </c>
      <c r="AS39">
        <v>106.9</v>
      </c>
      <c r="AT39">
        <v>30</v>
      </c>
      <c r="AU39">
        <v>31.3</v>
      </c>
      <c r="AV39">
        <v>0</v>
      </c>
      <c r="AW39">
        <v>60</v>
      </c>
      <c r="AX39">
        <v>0</v>
      </c>
      <c r="AY39">
        <v>67.78</v>
      </c>
      <c r="AZ39">
        <v>45.17</v>
      </c>
      <c r="BA39">
        <v>0.47</v>
      </c>
      <c r="BB39">
        <v>0.39</v>
      </c>
      <c r="BC39">
        <v>0.39</v>
      </c>
      <c r="BD39">
        <v>0</v>
      </c>
    </row>
    <row r="40" spans="1:56">
      <c r="A40" t="s">
        <v>355</v>
      </c>
      <c r="G40" t="s">
        <v>82</v>
      </c>
      <c r="H40" s="115">
        <v>243.14000000000001</v>
      </c>
      <c r="I40" s="88">
        <v>36.99</v>
      </c>
      <c r="J40" s="88">
        <v>0.36</v>
      </c>
      <c r="K40" s="88">
        <v>0</v>
      </c>
      <c r="L40" s="88">
        <v>8.48</v>
      </c>
      <c r="M40" s="116">
        <v>0</v>
      </c>
      <c r="N40" s="115">
        <v>234.95999999999998</v>
      </c>
      <c r="O40" s="88">
        <v>284.54999999999995</v>
      </c>
      <c r="P40" s="88">
        <v>0</v>
      </c>
      <c r="Q40" s="88">
        <v>0</v>
      </c>
      <c r="R40" s="88">
        <v>0</v>
      </c>
      <c r="S40" s="116">
        <v>0</v>
      </c>
      <c r="W40">
        <v>0.24</v>
      </c>
      <c r="X40">
        <v>0</v>
      </c>
      <c r="Y40">
        <v>100</v>
      </c>
      <c r="Z40">
        <v>0</v>
      </c>
      <c r="AA40">
        <v>0</v>
      </c>
      <c r="AB40">
        <v>0.2</v>
      </c>
      <c r="AC40">
        <v>4.82</v>
      </c>
      <c r="AD40">
        <v>3.66</v>
      </c>
      <c r="AE40">
        <v>0</v>
      </c>
      <c r="AF40">
        <v>36.6</v>
      </c>
      <c r="AG40">
        <v>15.14</v>
      </c>
      <c r="AH40">
        <v>0</v>
      </c>
      <c r="AI40">
        <v>0</v>
      </c>
      <c r="AJ40">
        <v>0</v>
      </c>
      <c r="AK40">
        <v>17.34</v>
      </c>
      <c r="AL40">
        <v>0.36</v>
      </c>
      <c r="AM40">
        <v>0.15</v>
      </c>
      <c r="AN40">
        <v>11.63</v>
      </c>
      <c r="AO40">
        <v>85.4</v>
      </c>
      <c r="AP40">
        <v>0.43</v>
      </c>
      <c r="AQ40">
        <v>0.32</v>
      </c>
      <c r="AR40">
        <v>189.79</v>
      </c>
      <c r="AS40">
        <v>106.9</v>
      </c>
      <c r="AT40">
        <v>30</v>
      </c>
      <c r="AU40">
        <v>31.3</v>
      </c>
      <c r="AV40">
        <v>0</v>
      </c>
      <c r="AW40">
        <v>60</v>
      </c>
      <c r="AX40">
        <v>0</v>
      </c>
      <c r="AY40">
        <v>67.78</v>
      </c>
      <c r="AZ40">
        <v>45.17</v>
      </c>
      <c r="BA40">
        <v>0.47</v>
      </c>
      <c r="BB40">
        <v>0.39</v>
      </c>
      <c r="BC40">
        <v>0.39</v>
      </c>
      <c r="BD40">
        <v>0</v>
      </c>
    </row>
    <row r="41" spans="1:56">
      <c r="A41" t="s">
        <v>356</v>
      </c>
      <c r="G41" t="s">
        <v>83</v>
      </c>
      <c r="H41" s="115">
        <v>252.24</v>
      </c>
      <c r="I41" s="88">
        <v>40.89</v>
      </c>
      <c r="J41" s="88">
        <v>0.36</v>
      </c>
      <c r="K41" s="88">
        <v>0</v>
      </c>
      <c r="L41" s="88">
        <v>8.620000000000001</v>
      </c>
      <c r="M41" s="116">
        <v>0</v>
      </c>
      <c r="N41" s="115">
        <v>234.95999999999998</v>
      </c>
      <c r="O41" s="88">
        <v>284.54999999999995</v>
      </c>
      <c r="P41" s="88">
        <v>0</v>
      </c>
      <c r="Q41" s="88">
        <v>0</v>
      </c>
      <c r="R41" s="88">
        <v>0</v>
      </c>
      <c r="S41" s="116">
        <v>0</v>
      </c>
      <c r="W41">
        <v>0.24</v>
      </c>
      <c r="X41">
        <v>0</v>
      </c>
      <c r="Y41">
        <v>100</v>
      </c>
      <c r="Z41">
        <v>0</v>
      </c>
      <c r="AA41">
        <v>0</v>
      </c>
      <c r="AB41">
        <v>0.2</v>
      </c>
      <c r="AC41">
        <v>4.82</v>
      </c>
      <c r="AD41">
        <v>3.8</v>
      </c>
      <c r="AE41">
        <v>0</v>
      </c>
      <c r="AF41">
        <v>40.5</v>
      </c>
      <c r="AG41">
        <v>15.14</v>
      </c>
      <c r="AH41">
        <v>0</v>
      </c>
      <c r="AI41">
        <v>0</v>
      </c>
      <c r="AJ41">
        <v>0</v>
      </c>
      <c r="AK41">
        <v>17.34</v>
      </c>
      <c r="AL41">
        <v>0.36</v>
      </c>
      <c r="AM41">
        <v>0.15</v>
      </c>
      <c r="AN41">
        <v>11.63</v>
      </c>
      <c r="AO41">
        <v>94.5</v>
      </c>
      <c r="AP41">
        <v>0.43</v>
      </c>
      <c r="AQ41">
        <v>0.32</v>
      </c>
      <c r="AR41">
        <v>189.79</v>
      </c>
      <c r="AS41">
        <v>106.9</v>
      </c>
      <c r="AT41">
        <v>30</v>
      </c>
      <c r="AU41">
        <v>31.3</v>
      </c>
      <c r="AV41">
        <v>0</v>
      </c>
      <c r="AW41">
        <v>60</v>
      </c>
      <c r="AX41">
        <v>0</v>
      </c>
      <c r="AY41">
        <v>67.78</v>
      </c>
      <c r="AZ41">
        <v>45.17</v>
      </c>
      <c r="BA41">
        <v>0.47</v>
      </c>
      <c r="BB41">
        <v>0.39</v>
      </c>
      <c r="BC41">
        <v>0.39</v>
      </c>
      <c r="BD41">
        <v>0</v>
      </c>
    </row>
    <row r="42" spans="1:56">
      <c r="A42" t="s">
        <v>357</v>
      </c>
      <c r="G42" t="s">
        <v>84</v>
      </c>
      <c r="H42" s="115">
        <v>264.14000000000004</v>
      </c>
      <c r="I42" s="88">
        <v>45.99</v>
      </c>
      <c r="J42" s="88">
        <v>0.36</v>
      </c>
      <c r="K42" s="88">
        <v>0</v>
      </c>
      <c r="L42" s="88">
        <v>8.82</v>
      </c>
      <c r="M42" s="116">
        <v>0</v>
      </c>
      <c r="N42" s="115">
        <v>234.95999999999998</v>
      </c>
      <c r="O42" s="88">
        <v>284.54999999999995</v>
      </c>
      <c r="P42" s="88">
        <v>0</v>
      </c>
      <c r="Q42" s="88">
        <v>0</v>
      </c>
      <c r="R42" s="88">
        <v>0</v>
      </c>
      <c r="S42" s="116">
        <v>0</v>
      </c>
      <c r="W42">
        <v>0.24</v>
      </c>
      <c r="X42">
        <v>0</v>
      </c>
      <c r="Y42">
        <v>100</v>
      </c>
      <c r="Z42">
        <v>0</v>
      </c>
      <c r="AA42">
        <v>0</v>
      </c>
      <c r="AB42">
        <v>0.2</v>
      </c>
      <c r="AC42">
        <v>4.82</v>
      </c>
      <c r="AD42">
        <v>4</v>
      </c>
      <c r="AE42">
        <v>0</v>
      </c>
      <c r="AF42">
        <v>45.6</v>
      </c>
      <c r="AG42">
        <v>15.14</v>
      </c>
      <c r="AH42">
        <v>0</v>
      </c>
      <c r="AI42">
        <v>0</v>
      </c>
      <c r="AJ42">
        <v>0</v>
      </c>
      <c r="AK42">
        <v>17.34</v>
      </c>
      <c r="AL42">
        <v>0.36</v>
      </c>
      <c r="AM42">
        <v>0.15</v>
      </c>
      <c r="AN42">
        <v>11.63</v>
      </c>
      <c r="AO42">
        <v>106.4</v>
      </c>
      <c r="AP42">
        <v>0.43</v>
      </c>
      <c r="AQ42">
        <v>0.32</v>
      </c>
      <c r="AR42">
        <v>189.79</v>
      </c>
      <c r="AS42">
        <v>106.9</v>
      </c>
      <c r="AT42">
        <v>30</v>
      </c>
      <c r="AU42">
        <v>31.3</v>
      </c>
      <c r="AV42">
        <v>0</v>
      </c>
      <c r="AW42">
        <v>60</v>
      </c>
      <c r="AX42">
        <v>0</v>
      </c>
      <c r="AY42">
        <v>67.78</v>
      </c>
      <c r="AZ42">
        <v>45.17</v>
      </c>
      <c r="BA42">
        <v>0.47</v>
      </c>
      <c r="BB42">
        <v>0.39</v>
      </c>
      <c r="BC42">
        <v>0.39</v>
      </c>
      <c r="BD42">
        <v>0</v>
      </c>
    </row>
    <row r="43" spans="1:56">
      <c r="A43" t="s">
        <v>363</v>
      </c>
      <c r="G43" t="s">
        <v>85</v>
      </c>
      <c r="H43" s="115">
        <v>267.64000000000004</v>
      </c>
      <c r="I43" s="88">
        <v>60.42</v>
      </c>
      <c r="J43" s="88">
        <v>0.36</v>
      </c>
      <c r="K43" s="88">
        <v>0</v>
      </c>
      <c r="L43" s="88">
        <v>9.15</v>
      </c>
      <c r="M43" s="116">
        <v>0</v>
      </c>
      <c r="N43" s="115">
        <v>234.95999999999998</v>
      </c>
      <c r="O43" s="88">
        <v>284.54999999999995</v>
      </c>
      <c r="P43" s="88">
        <v>0</v>
      </c>
      <c r="Q43" s="88">
        <v>0</v>
      </c>
      <c r="R43" s="88">
        <v>0</v>
      </c>
      <c r="S43" s="116">
        <v>0</v>
      </c>
      <c r="W43">
        <v>0.24</v>
      </c>
      <c r="X43">
        <v>9.6300000000000008</v>
      </c>
      <c r="Y43">
        <v>100</v>
      </c>
      <c r="Z43">
        <v>0</v>
      </c>
      <c r="AA43">
        <v>0</v>
      </c>
      <c r="AB43">
        <v>0.2</v>
      </c>
      <c r="AC43">
        <v>4.82</v>
      </c>
      <c r="AD43">
        <v>4.33</v>
      </c>
      <c r="AE43">
        <v>0</v>
      </c>
      <c r="AF43">
        <v>50.4</v>
      </c>
      <c r="AG43">
        <v>15.14</v>
      </c>
      <c r="AH43">
        <v>0</v>
      </c>
      <c r="AI43">
        <v>0</v>
      </c>
      <c r="AJ43">
        <v>0</v>
      </c>
      <c r="AK43">
        <v>17.34</v>
      </c>
      <c r="AL43">
        <v>0.36</v>
      </c>
      <c r="AM43">
        <v>0.15</v>
      </c>
      <c r="AN43">
        <v>11.63</v>
      </c>
      <c r="AO43">
        <v>117.6</v>
      </c>
      <c r="AP43">
        <v>0.43</v>
      </c>
      <c r="AQ43">
        <v>0.32</v>
      </c>
      <c r="AR43">
        <v>189.79</v>
      </c>
      <c r="AS43">
        <v>99.2</v>
      </c>
      <c r="AT43">
        <v>30</v>
      </c>
      <c r="AU43">
        <v>31.3</v>
      </c>
      <c r="AV43">
        <v>0</v>
      </c>
      <c r="AW43">
        <v>60</v>
      </c>
      <c r="AX43">
        <v>0</v>
      </c>
      <c r="AY43">
        <v>67.78</v>
      </c>
      <c r="AZ43">
        <v>45.17</v>
      </c>
      <c r="BA43">
        <v>0.47</v>
      </c>
      <c r="BB43">
        <v>0.39</v>
      </c>
      <c r="BC43">
        <v>0.39</v>
      </c>
      <c r="BD43">
        <v>0</v>
      </c>
    </row>
    <row r="44" spans="1:56">
      <c r="A44" t="s">
        <v>367</v>
      </c>
      <c r="G44" t="s">
        <v>86</v>
      </c>
      <c r="H44" s="115">
        <v>253.27</v>
      </c>
      <c r="I44" s="88">
        <v>65.819999999999993</v>
      </c>
      <c r="J44" s="88">
        <v>0.36</v>
      </c>
      <c r="K44" s="88">
        <v>0</v>
      </c>
      <c r="L44" s="88">
        <v>9.5399999999999991</v>
      </c>
      <c r="M44" s="116">
        <v>0</v>
      </c>
      <c r="N44" s="115">
        <v>234.95999999999998</v>
      </c>
      <c r="O44" s="88">
        <v>284.54999999999995</v>
      </c>
      <c r="P44" s="88">
        <v>0</v>
      </c>
      <c r="Q44" s="88">
        <v>0</v>
      </c>
      <c r="R44" s="88">
        <v>0</v>
      </c>
      <c r="S44" s="116">
        <v>0</v>
      </c>
      <c r="W44">
        <v>0.24</v>
      </c>
      <c r="X44">
        <v>9.6300000000000008</v>
      </c>
      <c r="Y44">
        <v>100</v>
      </c>
      <c r="Z44">
        <v>0</v>
      </c>
      <c r="AA44">
        <v>0</v>
      </c>
      <c r="AB44">
        <v>0.2</v>
      </c>
      <c r="AC44">
        <v>4.82</v>
      </c>
      <c r="AD44">
        <v>4.72</v>
      </c>
      <c r="AE44">
        <v>0</v>
      </c>
      <c r="AF44">
        <v>55.8</v>
      </c>
      <c r="AG44">
        <v>15.14</v>
      </c>
      <c r="AH44">
        <v>0</v>
      </c>
      <c r="AI44">
        <v>0</v>
      </c>
      <c r="AJ44">
        <v>0</v>
      </c>
      <c r="AK44">
        <v>17.34</v>
      </c>
      <c r="AL44">
        <v>0.36</v>
      </c>
      <c r="AM44">
        <v>0.15</v>
      </c>
      <c r="AN44">
        <v>11.63</v>
      </c>
      <c r="AO44">
        <v>130.19999999999999</v>
      </c>
      <c r="AP44">
        <v>0.43</v>
      </c>
      <c r="AQ44">
        <v>0.32</v>
      </c>
      <c r="AR44">
        <v>189.79</v>
      </c>
      <c r="AS44">
        <v>72.23</v>
      </c>
      <c r="AT44">
        <v>30</v>
      </c>
      <c r="AU44">
        <v>31.3</v>
      </c>
      <c r="AV44">
        <v>0</v>
      </c>
      <c r="AW44">
        <v>60</v>
      </c>
      <c r="AX44">
        <v>0</v>
      </c>
      <c r="AY44">
        <v>67.78</v>
      </c>
      <c r="AZ44">
        <v>45.17</v>
      </c>
      <c r="BA44">
        <v>0.47</v>
      </c>
      <c r="BB44">
        <v>0.39</v>
      </c>
      <c r="BC44">
        <v>0.39</v>
      </c>
      <c r="BD44">
        <v>0</v>
      </c>
    </row>
    <row r="45" spans="1:56">
      <c r="A45" t="s">
        <v>390</v>
      </c>
      <c r="G45" t="s">
        <v>87</v>
      </c>
      <c r="H45" s="115">
        <v>210.1</v>
      </c>
      <c r="I45" s="88">
        <v>84.47</v>
      </c>
      <c r="J45" s="88">
        <v>0.36</v>
      </c>
      <c r="K45" s="88">
        <v>0</v>
      </c>
      <c r="L45" s="88">
        <v>10.02</v>
      </c>
      <c r="M45" s="116">
        <v>0</v>
      </c>
      <c r="N45" s="115">
        <v>234.95999999999998</v>
      </c>
      <c r="O45" s="88">
        <v>284.54999999999995</v>
      </c>
      <c r="P45" s="88">
        <v>0</v>
      </c>
      <c r="Q45" s="88">
        <v>0</v>
      </c>
      <c r="R45" s="88">
        <v>0</v>
      </c>
      <c r="S45" s="116">
        <v>0</v>
      </c>
      <c r="W45">
        <v>0.24</v>
      </c>
      <c r="X45">
        <v>24.08</v>
      </c>
      <c r="Y45">
        <v>100</v>
      </c>
      <c r="Z45">
        <v>0</v>
      </c>
      <c r="AA45">
        <v>0</v>
      </c>
      <c r="AB45">
        <v>0.2</v>
      </c>
      <c r="AC45">
        <v>4.82</v>
      </c>
      <c r="AD45">
        <v>5.2</v>
      </c>
      <c r="AE45">
        <v>0</v>
      </c>
      <c r="AF45">
        <v>60</v>
      </c>
      <c r="AG45">
        <v>15.14</v>
      </c>
      <c r="AH45">
        <v>0</v>
      </c>
      <c r="AI45">
        <v>0</v>
      </c>
      <c r="AJ45">
        <v>0</v>
      </c>
      <c r="AK45">
        <v>17.34</v>
      </c>
      <c r="AL45">
        <v>0.36</v>
      </c>
      <c r="AM45">
        <v>0.15</v>
      </c>
      <c r="AN45">
        <v>11.63</v>
      </c>
      <c r="AO45">
        <v>140</v>
      </c>
      <c r="AP45">
        <v>0.43</v>
      </c>
      <c r="AQ45">
        <v>0.32</v>
      </c>
      <c r="AR45">
        <v>189.79</v>
      </c>
      <c r="AS45">
        <v>19.260000000000002</v>
      </c>
      <c r="AT45">
        <v>30</v>
      </c>
      <c r="AU45">
        <v>31.3</v>
      </c>
      <c r="AV45">
        <v>0</v>
      </c>
      <c r="AW45">
        <v>60</v>
      </c>
      <c r="AX45">
        <v>0</v>
      </c>
      <c r="AY45">
        <v>67.78</v>
      </c>
      <c r="AZ45">
        <v>45.17</v>
      </c>
      <c r="BA45">
        <v>0.47</v>
      </c>
      <c r="BB45">
        <v>0.39</v>
      </c>
      <c r="BC45">
        <v>0.39</v>
      </c>
      <c r="BD45">
        <v>0</v>
      </c>
    </row>
    <row r="46" spans="1:56">
      <c r="A46" t="s">
        <v>391</v>
      </c>
      <c r="G46" t="s">
        <v>88</v>
      </c>
      <c r="H46" s="115">
        <v>194.34</v>
      </c>
      <c r="I46" s="88">
        <v>71.52</v>
      </c>
      <c r="J46" s="88">
        <v>0.36</v>
      </c>
      <c r="K46" s="88">
        <v>0</v>
      </c>
      <c r="L46" s="88">
        <v>10.120000000000001</v>
      </c>
      <c r="M46" s="116">
        <v>0</v>
      </c>
      <c r="N46" s="115">
        <v>234.95999999999998</v>
      </c>
      <c r="O46" s="88">
        <v>284.54999999999995</v>
      </c>
      <c r="P46" s="88">
        <v>0</v>
      </c>
      <c r="Q46" s="88">
        <v>0</v>
      </c>
      <c r="R46" s="88">
        <v>0</v>
      </c>
      <c r="S46" s="116">
        <v>0</v>
      </c>
      <c r="W46">
        <v>0.24</v>
      </c>
      <c r="X46">
        <v>9.6300000000000008</v>
      </c>
      <c r="Y46">
        <v>100</v>
      </c>
      <c r="Z46">
        <v>0</v>
      </c>
      <c r="AA46">
        <v>0</v>
      </c>
      <c r="AB46">
        <v>0.2</v>
      </c>
      <c r="AC46">
        <v>4.82</v>
      </c>
      <c r="AD46">
        <v>5.3</v>
      </c>
      <c r="AE46">
        <v>0</v>
      </c>
      <c r="AF46">
        <v>61.5</v>
      </c>
      <c r="AG46">
        <v>15.14</v>
      </c>
      <c r="AH46">
        <v>0</v>
      </c>
      <c r="AI46">
        <v>0</v>
      </c>
      <c r="AJ46">
        <v>0</v>
      </c>
      <c r="AK46">
        <v>17.34</v>
      </c>
      <c r="AL46">
        <v>0.36</v>
      </c>
      <c r="AM46">
        <v>0.15</v>
      </c>
      <c r="AN46">
        <v>11.63</v>
      </c>
      <c r="AO46">
        <v>143.5</v>
      </c>
      <c r="AP46">
        <v>0.43</v>
      </c>
      <c r="AQ46">
        <v>0.32</v>
      </c>
      <c r="AR46">
        <v>189.79</v>
      </c>
      <c r="AS46">
        <v>0</v>
      </c>
      <c r="AT46">
        <v>30</v>
      </c>
      <c r="AU46">
        <v>31.3</v>
      </c>
      <c r="AV46">
        <v>0</v>
      </c>
      <c r="AW46">
        <v>60</v>
      </c>
      <c r="AX46">
        <v>0</v>
      </c>
      <c r="AY46">
        <v>67.78</v>
      </c>
      <c r="AZ46">
        <v>45.17</v>
      </c>
      <c r="BA46">
        <v>0.47</v>
      </c>
      <c r="BB46">
        <v>0.39</v>
      </c>
      <c r="BC46">
        <v>0.39</v>
      </c>
      <c r="BD46">
        <v>0</v>
      </c>
    </row>
    <row r="47" spans="1:56">
      <c r="A47" t="s">
        <v>395</v>
      </c>
      <c r="G47" t="s">
        <v>89</v>
      </c>
      <c r="H47" s="115">
        <v>150.6</v>
      </c>
      <c r="I47" s="88">
        <v>73.62</v>
      </c>
      <c r="J47" s="88">
        <v>0.36</v>
      </c>
      <c r="K47" s="88">
        <v>0</v>
      </c>
      <c r="L47" s="88">
        <v>10.41</v>
      </c>
      <c r="M47" s="116">
        <v>0</v>
      </c>
      <c r="N47" s="115">
        <v>234.95999999999998</v>
      </c>
      <c r="O47" s="88">
        <v>284.54999999999995</v>
      </c>
      <c r="P47" s="88">
        <v>0</v>
      </c>
      <c r="Q47" s="88">
        <v>0</v>
      </c>
      <c r="R47" s="88">
        <v>0</v>
      </c>
      <c r="S47" s="116">
        <v>0</v>
      </c>
      <c r="W47">
        <v>0.24</v>
      </c>
      <c r="X47">
        <v>9.6300000000000008</v>
      </c>
      <c r="Y47">
        <v>100</v>
      </c>
      <c r="Z47">
        <v>0</v>
      </c>
      <c r="AA47">
        <v>0</v>
      </c>
      <c r="AB47">
        <v>0.2</v>
      </c>
      <c r="AC47">
        <v>4.82</v>
      </c>
      <c r="AD47">
        <v>5.59</v>
      </c>
      <c r="AE47">
        <v>0</v>
      </c>
      <c r="AF47">
        <v>63.6</v>
      </c>
      <c r="AG47">
        <v>15.14</v>
      </c>
      <c r="AH47">
        <v>0</v>
      </c>
      <c r="AI47">
        <v>0</v>
      </c>
      <c r="AJ47">
        <v>0</v>
      </c>
      <c r="AK47">
        <v>0</v>
      </c>
      <c r="AL47">
        <v>0.36</v>
      </c>
      <c r="AM47">
        <v>0.15</v>
      </c>
      <c r="AN47">
        <v>11.63</v>
      </c>
      <c r="AO47">
        <v>148.4</v>
      </c>
      <c r="AP47">
        <v>0.43</v>
      </c>
      <c r="AQ47">
        <v>0.32</v>
      </c>
      <c r="AR47">
        <v>189.79</v>
      </c>
      <c r="AS47">
        <v>0</v>
      </c>
      <c r="AT47">
        <v>30</v>
      </c>
      <c r="AU47">
        <v>0</v>
      </c>
      <c r="AV47">
        <v>0</v>
      </c>
      <c r="AW47">
        <v>60</v>
      </c>
      <c r="AX47">
        <v>0</v>
      </c>
      <c r="AY47">
        <v>67.78</v>
      </c>
      <c r="AZ47">
        <v>45.17</v>
      </c>
      <c r="BA47">
        <v>0.47</v>
      </c>
      <c r="BB47">
        <v>0.39</v>
      </c>
      <c r="BC47">
        <v>0.39</v>
      </c>
      <c r="BD47">
        <v>0</v>
      </c>
    </row>
    <row r="48" spans="1:56">
      <c r="A48" t="s">
        <v>399</v>
      </c>
      <c r="G48" t="s">
        <v>90</v>
      </c>
      <c r="H48" s="115">
        <v>156.19999999999999</v>
      </c>
      <c r="I48" s="88">
        <v>66.39</v>
      </c>
      <c r="J48" s="88">
        <v>0.36</v>
      </c>
      <c r="K48" s="88">
        <v>0</v>
      </c>
      <c r="L48" s="88">
        <v>10.600000000000001</v>
      </c>
      <c r="M48" s="116">
        <v>0</v>
      </c>
      <c r="N48" s="115">
        <v>234.95999999999998</v>
      </c>
      <c r="O48" s="88">
        <v>284.54999999999995</v>
      </c>
      <c r="P48" s="88">
        <v>0</v>
      </c>
      <c r="Q48" s="88">
        <v>0</v>
      </c>
      <c r="R48" s="88">
        <v>0</v>
      </c>
      <c r="S48" s="116">
        <v>0</v>
      </c>
      <c r="W48">
        <v>0.24</v>
      </c>
      <c r="X48">
        <v>0</v>
      </c>
      <c r="Y48">
        <v>100</v>
      </c>
      <c r="Z48">
        <v>0</v>
      </c>
      <c r="AA48">
        <v>0</v>
      </c>
      <c r="AB48">
        <v>0.2</v>
      </c>
      <c r="AC48">
        <v>4.82</v>
      </c>
      <c r="AD48">
        <v>5.78</v>
      </c>
      <c r="AE48">
        <v>0</v>
      </c>
      <c r="AF48">
        <v>66</v>
      </c>
      <c r="AG48">
        <v>15.14</v>
      </c>
      <c r="AH48">
        <v>0</v>
      </c>
      <c r="AI48">
        <v>0</v>
      </c>
      <c r="AJ48">
        <v>0</v>
      </c>
      <c r="AK48">
        <v>0</v>
      </c>
      <c r="AL48">
        <v>0.36</v>
      </c>
      <c r="AM48">
        <v>0.15</v>
      </c>
      <c r="AN48">
        <v>11.63</v>
      </c>
      <c r="AO48">
        <v>154</v>
      </c>
      <c r="AP48">
        <v>0.43</v>
      </c>
      <c r="AQ48">
        <v>0.32</v>
      </c>
      <c r="AR48">
        <v>189.79</v>
      </c>
      <c r="AS48">
        <v>0</v>
      </c>
      <c r="AT48">
        <v>30</v>
      </c>
      <c r="AU48">
        <v>0</v>
      </c>
      <c r="AV48">
        <v>0</v>
      </c>
      <c r="AW48">
        <v>60</v>
      </c>
      <c r="AX48">
        <v>0</v>
      </c>
      <c r="AY48">
        <v>67.78</v>
      </c>
      <c r="AZ48">
        <v>45.17</v>
      </c>
      <c r="BA48">
        <v>0.47</v>
      </c>
      <c r="BB48">
        <v>0.39</v>
      </c>
      <c r="BC48">
        <v>0.39</v>
      </c>
      <c r="BD48">
        <v>0</v>
      </c>
    </row>
    <row r="49" spans="1:56">
      <c r="A49" t="s">
        <v>400</v>
      </c>
      <c r="G49" t="s">
        <v>91</v>
      </c>
      <c r="H49" s="115">
        <v>161.1</v>
      </c>
      <c r="I49" s="88">
        <v>68.489999999999995</v>
      </c>
      <c r="J49" s="88">
        <v>0.36</v>
      </c>
      <c r="K49" s="88">
        <v>0</v>
      </c>
      <c r="L49" s="88">
        <v>11.08</v>
      </c>
      <c r="M49" s="116">
        <v>0</v>
      </c>
      <c r="N49" s="115">
        <v>234.95999999999998</v>
      </c>
      <c r="O49" s="88">
        <v>284.54999999999995</v>
      </c>
      <c r="P49" s="88">
        <v>0</v>
      </c>
      <c r="Q49" s="88">
        <v>0</v>
      </c>
      <c r="R49" s="88">
        <v>0</v>
      </c>
      <c r="S49" s="116">
        <v>0</v>
      </c>
      <c r="W49">
        <v>0.24</v>
      </c>
      <c r="X49">
        <v>0</v>
      </c>
      <c r="Y49">
        <v>100</v>
      </c>
      <c r="Z49">
        <v>0</v>
      </c>
      <c r="AA49">
        <v>0</v>
      </c>
      <c r="AB49">
        <v>0.2</v>
      </c>
      <c r="AC49">
        <v>4.82</v>
      </c>
      <c r="AD49">
        <v>6.26</v>
      </c>
      <c r="AE49">
        <v>0</v>
      </c>
      <c r="AF49">
        <v>68.099999999999994</v>
      </c>
      <c r="AG49">
        <v>15.14</v>
      </c>
      <c r="AH49">
        <v>0</v>
      </c>
      <c r="AI49">
        <v>0</v>
      </c>
      <c r="AJ49">
        <v>0</v>
      </c>
      <c r="AK49">
        <v>0</v>
      </c>
      <c r="AL49">
        <v>0.36</v>
      </c>
      <c r="AM49">
        <v>0.15</v>
      </c>
      <c r="AN49">
        <v>11.63</v>
      </c>
      <c r="AO49">
        <v>158.9</v>
      </c>
      <c r="AP49">
        <v>0.43</v>
      </c>
      <c r="AQ49">
        <v>0.32</v>
      </c>
      <c r="AR49">
        <v>189.79</v>
      </c>
      <c r="AS49">
        <v>0</v>
      </c>
      <c r="AT49">
        <v>30</v>
      </c>
      <c r="AU49">
        <v>0</v>
      </c>
      <c r="AV49">
        <v>0</v>
      </c>
      <c r="AW49">
        <v>60</v>
      </c>
      <c r="AX49">
        <v>0</v>
      </c>
      <c r="AY49">
        <v>67.78</v>
      </c>
      <c r="AZ49">
        <v>45.17</v>
      </c>
      <c r="BA49">
        <v>0.47</v>
      </c>
      <c r="BB49">
        <v>0.39</v>
      </c>
      <c r="BC49">
        <v>0.39</v>
      </c>
      <c r="BD49">
        <v>0</v>
      </c>
    </row>
    <row r="50" spans="1:56">
      <c r="A50" t="s">
        <v>401</v>
      </c>
      <c r="G50" t="s">
        <v>92</v>
      </c>
      <c r="H50" s="115">
        <v>166.7</v>
      </c>
      <c r="I50" s="88">
        <v>70.89</v>
      </c>
      <c r="J50" s="88">
        <v>0.36</v>
      </c>
      <c r="K50" s="88">
        <v>0</v>
      </c>
      <c r="L50" s="88">
        <v>11.18</v>
      </c>
      <c r="M50" s="116">
        <v>0</v>
      </c>
      <c r="N50" s="115">
        <v>234.95999999999998</v>
      </c>
      <c r="O50" s="88">
        <v>284.54999999999995</v>
      </c>
      <c r="P50" s="88">
        <v>0</v>
      </c>
      <c r="Q50" s="88">
        <v>0</v>
      </c>
      <c r="R50" s="88">
        <v>0</v>
      </c>
      <c r="S50" s="116">
        <v>0</v>
      </c>
      <c r="W50">
        <v>0.24</v>
      </c>
      <c r="X50">
        <v>0</v>
      </c>
      <c r="Y50">
        <v>100</v>
      </c>
      <c r="Z50">
        <v>0</v>
      </c>
      <c r="AA50">
        <v>0</v>
      </c>
      <c r="AB50">
        <v>0.2</v>
      </c>
      <c r="AC50">
        <v>4.82</v>
      </c>
      <c r="AD50">
        <v>6.36</v>
      </c>
      <c r="AE50">
        <v>0</v>
      </c>
      <c r="AF50">
        <v>70.5</v>
      </c>
      <c r="AG50">
        <v>15.14</v>
      </c>
      <c r="AH50">
        <v>0</v>
      </c>
      <c r="AI50">
        <v>0</v>
      </c>
      <c r="AJ50">
        <v>0</v>
      </c>
      <c r="AK50">
        <v>0</v>
      </c>
      <c r="AL50">
        <v>0.36</v>
      </c>
      <c r="AM50">
        <v>0.15</v>
      </c>
      <c r="AN50">
        <v>11.63</v>
      </c>
      <c r="AO50">
        <v>164.5</v>
      </c>
      <c r="AP50">
        <v>0.43</v>
      </c>
      <c r="AQ50">
        <v>0.32</v>
      </c>
      <c r="AR50">
        <v>189.79</v>
      </c>
      <c r="AS50">
        <v>0</v>
      </c>
      <c r="AT50">
        <v>30</v>
      </c>
      <c r="AU50">
        <v>0</v>
      </c>
      <c r="AV50">
        <v>0</v>
      </c>
      <c r="AW50">
        <v>60</v>
      </c>
      <c r="AX50">
        <v>0</v>
      </c>
      <c r="AY50">
        <v>67.78</v>
      </c>
      <c r="AZ50">
        <v>45.17</v>
      </c>
      <c r="BA50">
        <v>0.47</v>
      </c>
      <c r="BB50">
        <v>0.39</v>
      </c>
      <c r="BC50">
        <v>0.39</v>
      </c>
      <c r="BD50">
        <v>0</v>
      </c>
    </row>
    <row r="51" spans="1:56">
      <c r="A51" t="s">
        <v>403</v>
      </c>
      <c r="G51" t="s">
        <v>93</v>
      </c>
      <c r="H51" s="115">
        <v>172.29999999999998</v>
      </c>
      <c r="I51" s="88">
        <v>73.290000000000006</v>
      </c>
      <c r="J51" s="88">
        <v>0.36</v>
      </c>
      <c r="K51" s="88">
        <v>0</v>
      </c>
      <c r="L51" s="88">
        <v>11.370000000000001</v>
      </c>
      <c r="M51" s="116">
        <v>0</v>
      </c>
      <c r="N51" s="115">
        <v>234.95999999999998</v>
      </c>
      <c r="O51" s="88">
        <v>284.54999999999995</v>
      </c>
      <c r="P51" s="88">
        <v>0</v>
      </c>
      <c r="Q51" s="88">
        <v>0</v>
      </c>
      <c r="R51" s="88">
        <v>0</v>
      </c>
      <c r="S51" s="116">
        <v>0</v>
      </c>
      <c r="W51">
        <v>0.24</v>
      </c>
      <c r="X51">
        <v>0</v>
      </c>
      <c r="Y51">
        <v>100</v>
      </c>
      <c r="Z51">
        <v>0</v>
      </c>
      <c r="AA51">
        <v>0</v>
      </c>
      <c r="AB51">
        <v>0.2</v>
      </c>
      <c r="AC51">
        <v>4.82</v>
      </c>
      <c r="AD51">
        <v>6.55</v>
      </c>
      <c r="AE51">
        <v>0</v>
      </c>
      <c r="AF51">
        <v>72.900000000000006</v>
      </c>
      <c r="AG51">
        <v>15.14</v>
      </c>
      <c r="AH51">
        <v>0</v>
      </c>
      <c r="AI51">
        <v>0</v>
      </c>
      <c r="AJ51">
        <v>0</v>
      </c>
      <c r="AK51">
        <v>0</v>
      </c>
      <c r="AL51">
        <v>0.36</v>
      </c>
      <c r="AM51">
        <v>0.15</v>
      </c>
      <c r="AN51">
        <v>11.63</v>
      </c>
      <c r="AO51">
        <v>170.1</v>
      </c>
      <c r="AP51">
        <v>0.43</v>
      </c>
      <c r="AQ51">
        <v>0.32</v>
      </c>
      <c r="AR51">
        <v>189.79</v>
      </c>
      <c r="AS51">
        <v>0</v>
      </c>
      <c r="AT51">
        <v>30</v>
      </c>
      <c r="AU51">
        <v>0</v>
      </c>
      <c r="AV51">
        <v>0</v>
      </c>
      <c r="AW51">
        <v>60</v>
      </c>
      <c r="AX51">
        <v>0</v>
      </c>
      <c r="AY51">
        <v>67.78</v>
      </c>
      <c r="AZ51">
        <v>45.17</v>
      </c>
      <c r="BA51">
        <v>0.47</v>
      </c>
      <c r="BB51">
        <v>0.39</v>
      </c>
      <c r="BC51">
        <v>0.39</v>
      </c>
      <c r="BD51">
        <v>0</v>
      </c>
    </row>
    <row r="52" spans="1:56">
      <c r="A52" t="s">
        <v>404</v>
      </c>
      <c r="G52" t="s">
        <v>94</v>
      </c>
      <c r="H52" s="115">
        <v>172.29999999999998</v>
      </c>
      <c r="I52" s="88">
        <v>73.290000000000006</v>
      </c>
      <c r="J52" s="88">
        <v>0.36</v>
      </c>
      <c r="K52" s="88">
        <v>0</v>
      </c>
      <c r="L52" s="88">
        <v>11.42</v>
      </c>
      <c r="M52" s="116">
        <v>0</v>
      </c>
      <c r="N52" s="115">
        <v>234.95999999999998</v>
      </c>
      <c r="O52" s="88">
        <v>284.54999999999995</v>
      </c>
      <c r="P52" s="88">
        <v>0</v>
      </c>
      <c r="Q52" s="88">
        <v>0</v>
      </c>
      <c r="R52" s="88">
        <v>0</v>
      </c>
      <c r="S52" s="116">
        <v>0</v>
      </c>
      <c r="W52">
        <v>0.24</v>
      </c>
      <c r="X52">
        <v>0</v>
      </c>
      <c r="Y52">
        <v>100</v>
      </c>
      <c r="Z52">
        <v>0</v>
      </c>
      <c r="AA52">
        <v>0</v>
      </c>
      <c r="AB52">
        <v>0.2</v>
      </c>
      <c r="AC52">
        <v>4.82</v>
      </c>
      <c r="AD52">
        <v>6.6</v>
      </c>
      <c r="AE52">
        <v>0</v>
      </c>
      <c r="AF52">
        <v>72.900000000000006</v>
      </c>
      <c r="AG52">
        <v>15.14</v>
      </c>
      <c r="AH52">
        <v>0</v>
      </c>
      <c r="AI52">
        <v>0</v>
      </c>
      <c r="AJ52">
        <v>0</v>
      </c>
      <c r="AK52">
        <v>0</v>
      </c>
      <c r="AL52">
        <v>0.36</v>
      </c>
      <c r="AM52">
        <v>0.15</v>
      </c>
      <c r="AN52">
        <v>11.63</v>
      </c>
      <c r="AO52">
        <v>170.1</v>
      </c>
      <c r="AP52">
        <v>0.43</v>
      </c>
      <c r="AQ52">
        <v>0.32</v>
      </c>
      <c r="AR52">
        <v>189.79</v>
      </c>
      <c r="AS52">
        <v>0</v>
      </c>
      <c r="AT52">
        <v>30</v>
      </c>
      <c r="AU52">
        <v>0</v>
      </c>
      <c r="AV52">
        <v>0</v>
      </c>
      <c r="AW52">
        <v>60</v>
      </c>
      <c r="AX52">
        <v>0</v>
      </c>
      <c r="AY52">
        <v>67.78</v>
      </c>
      <c r="AZ52">
        <v>45.17</v>
      </c>
      <c r="BA52">
        <v>0.47</v>
      </c>
      <c r="BB52">
        <v>0.39</v>
      </c>
      <c r="BC52">
        <v>0.39</v>
      </c>
      <c r="BD52">
        <v>0</v>
      </c>
    </row>
    <row r="53" spans="1:56">
      <c r="A53" t="s">
        <v>445</v>
      </c>
      <c r="G53" t="s">
        <v>95</v>
      </c>
      <c r="H53" s="115">
        <v>172.29999999999998</v>
      </c>
      <c r="I53" s="88">
        <v>73.290000000000006</v>
      </c>
      <c r="J53" s="88">
        <v>0.36</v>
      </c>
      <c r="K53" s="88">
        <v>0</v>
      </c>
      <c r="L53" s="88">
        <v>11.75</v>
      </c>
      <c r="M53" s="116">
        <v>0</v>
      </c>
      <c r="N53" s="115">
        <v>234.95999999999998</v>
      </c>
      <c r="O53" s="88">
        <v>284.54999999999995</v>
      </c>
      <c r="P53" s="88">
        <v>0</v>
      </c>
      <c r="Q53" s="88">
        <v>0</v>
      </c>
      <c r="R53" s="88">
        <v>0</v>
      </c>
      <c r="S53" s="116">
        <v>0</v>
      </c>
      <c r="W53">
        <v>0.24</v>
      </c>
      <c r="X53">
        <v>0</v>
      </c>
      <c r="Y53">
        <v>100</v>
      </c>
      <c r="Z53">
        <v>0</v>
      </c>
      <c r="AA53">
        <v>0</v>
      </c>
      <c r="AB53">
        <v>0.2</v>
      </c>
      <c r="AC53">
        <v>4.82</v>
      </c>
      <c r="AD53">
        <v>6.93</v>
      </c>
      <c r="AE53">
        <v>0</v>
      </c>
      <c r="AF53">
        <v>72.900000000000006</v>
      </c>
      <c r="AG53">
        <v>15.14</v>
      </c>
      <c r="AH53">
        <v>0</v>
      </c>
      <c r="AI53">
        <v>0</v>
      </c>
      <c r="AJ53">
        <v>0</v>
      </c>
      <c r="AK53">
        <v>0</v>
      </c>
      <c r="AL53">
        <v>0.36</v>
      </c>
      <c r="AM53">
        <v>0.15</v>
      </c>
      <c r="AN53">
        <v>11.63</v>
      </c>
      <c r="AO53">
        <v>170.1</v>
      </c>
      <c r="AP53">
        <v>0.43</v>
      </c>
      <c r="AQ53">
        <v>0.32</v>
      </c>
      <c r="AR53">
        <v>189.79</v>
      </c>
      <c r="AS53">
        <v>0</v>
      </c>
      <c r="AT53">
        <v>30</v>
      </c>
      <c r="AU53">
        <v>0</v>
      </c>
      <c r="AV53">
        <v>0</v>
      </c>
      <c r="AW53">
        <v>60</v>
      </c>
      <c r="AX53">
        <v>0</v>
      </c>
      <c r="AY53">
        <v>67.78</v>
      </c>
      <c r="AZ53">
        <v>45.17</v>
      </c>
      <c r="BA53">
        <v>0.47</v>
      </c>
      <c r="BB53">
        <v>0.39</v>
      </c>
      <c r="BC53">
        <v>0.39</v>
      </c>
      <c r="BD53">
        <v>0</v>
      </c>
    </row>
    <row r="54" spans="1:56">
      <c r="A54" t="s">
        <v>444</v>
      </c>
      <c r="G54" t="s">
        <v>96</v>
      </c>
      <c r="H54" s="115">
        <v>172.29999999999998</v>
      </c>
      <c r="I54" s="88">
        <v>73.290000000000006</v>
      </c>
      <c r="J54" s="88">
        <v>0.36</v>
      </c>
      <c r="K54" s="88">
        <v>0</v>
      </c>
      <c r="L54" s="88">
        <v>11.42</v>
      </c>
      <c r="M54" s="116">
        <v>0</v>
      </c>
      <c r="N54" s="115">
        <v>234.95999999999998</v>
      </c>
      <c r="O54" s="88">
        <v>284.54999999999995</v>
      </c>
      <c r="P54" s="88">
        <v>0</v>
      </c>
      <c r="Q54" s="88">
        <v>0</v>
      </c>
      <c r="R54" s="88">
        <v>0</v>
      </c>
      <c r="S54" s="116">
        <v>0</v>
      </c>
      <c r="W54">
        <v>0.24</v>
      </c>
      <c r="X54">
        <v>0</v>
      </c>
      <c r="Y54">
        <v>100</v>
      </c>
      <c r="Z54">
        <v>0</v>
      </c>
      <c r="AA54">
        <v>0</v>
      </c>
      <c r="AB54">
        <v>0.2</v>
      </c>
      <c r="AC54">
        <v>4.82</v>
      </c>
      <c r="AD54">
        <v>6.6</v>
      </c>
      <c r="AE54">
        <v>0</v>
      </c>
      <c r="AF54">
        <v>72.900000000000006</v>
      </c>
      <c r="AG54">
        <v>15.14</v>
      </c>
      <c r="AH54">
        <v>0</v>
      </c>
      <c r="AI54">
        <v>0</v>
      </c>
      <c r="AJ54">
        <v>0</v>
      </c>
      <c r="AK54">
        <v>0</v>
      </c>
      <c r="AL54">
        <v>0.36</v>
      </c>
      <c r="AM54">
        <v>0.15</v>
      </c>
      <c r="AN54">
        <v>11.63</v>
      </c>
      <c r="AO54">
        <v>170.1</v>
      </c>
      <c r="AP54">
        <v>0.43</v>
      </c>
      <c r="AQ54">
        <v>0.32</v>
      </c>
      <c r="AR54">
        <v>189.79</v>
      </c>
      <c r="AS54">
        <v>0</v>
      </c>
      <c r="AT54">
        <v>30</v>
      </c>
      <c r="AU54">
        <v>0</v>
      </c>
      <c r="AV54">
        <v>0</v>
      </c>
      <c r="AW54">
        <v>60</v>
      </c>
      <c r="AX54">
        <v>0</v>
      </c>
      <c r="AY54">
        <v>67.78</v>
      </c>
      <c r="AZ54">
        <v>45.17</v>
      </c>
      <c r="BA54">
        <v>0.47</v>
      </c>
      <c r="BB54">
        <v>0.39</v>
      </c>
      <c r="BC54">
        <v>0.39</v>
      </c>
      <c r="BD54">
        <v>0</v>
      </c>
    </row>
    <row r="55" spans="1:56">
      <c r="A55" t="s">
        <v>446</v>
      </c>
      <c r="G55" t="s">
        <v>97</v>
      </c>
      <c r="H55" s="115">
        <v>172.29999999999998</v>
      </c>
      <c r="I55" s="88">
        <v>73.290000000000006</v>
      </c>
      <c r="J55" s="88">
        <v>0.36</v>
      </c>
      <c r="K55" s="88">
        <v>0</v>
      </c>
      <c r="L55" s="88">
        <v>11.27</v>
      </c>
      <c r="M55" s="116">
        <v>0</v>
      </c>
      <c r="N55" s="115">
        <v>234.95999999999998</v>
      </c>
      <c r="O55" s="88">
        <v>284.54999999999995</v>
      </c>
      <c r="P55" s="88">
        <v>0</v>
      </c>
      <c r="Q55" s="88">
        <v>0</v>
      </c>
      <c r="R55" s="88">
        <v>0</v>
      </c>
      <c r="S55" s="116">
        <v>0</v>
      </c>
      <c r="W55">
        <v>0.24</v>
      </c>
      <c r="X55">
        <v>0</v>
      </c>
      <c r="Y55">
        <v>100</v>
      </c>
      <c r="Z55">
        <v>0</v>
      </c>
      <c r="AA55">
        <v>0</v>
      </c>
      <c r="AB55">
        <v>0.2</v>
      </c>
      <c r="AC55">
        <v>4.82</v>
      </c>
      <c r="AD55">
        <v>6.45</v>
      </c>
      <c r="AE55">
        <v>0</v>
      </c>
      <c r="AF55">
        <v>72.900000000000006</v>
      </c>
      <c r="AG55">
        <v>15.14</v>
      </c>
      <c r="AH55">
        <v>0</v>
      </c>
      <c r="AI55">
        <v>0</v>
      </c>
      <c r="AJ55">
        <v>0</v>
      </c>
      <c r="AK55">
        <v>0</v>
      </c>
      <c r="AL55">
        <v>0.36</v>
      </c>
      <c r="AM55">
        <v>0.15</v>
      </c>
      <c r="AN55">
        <v>11.63</v>
      </c>
      <c r="AO55">
        <v>170.1</v>
      </c>
      <c r="AP55">
        <v>0.43</v>
      </c>
      <c r="AQ55">
        <v>0.32</v>
      </c>
      <c r="AR55">
        <v>189.79</v>
      </c>
      <c r="AS55">
        <v>0</v>
      </c>
      <c r="AT55">
        <v>30</v>
      </c>
      <c r="AU55">
        <v>0</v>
      </c>
      <c r="AV55">
        <v>0</v>
      </c>
      <c r="AW55">
        <v>60</v>
      </c>
      <c r="AX55">
        <v>0</v>
      </c>
      <c r="AY55">
        <v>67.78</v>
      </c>
      <c r="AZ55">
        <v>45.17</v>
      </c>
      <c r="BA55">
        <v>0.47</v>
      </c>
      <c r="BB55">
        <v>0.39</v>
      </c>
      <c r="BC55">
        <v>0.39</v>
      </c>
      <c r="BD55">
        <v>0</v>
      </c>
    </row>
    <row r="56" spans="1:56">
      <c r="A56" t="s">
        <v>446</v>
      </c>
      <c r="G56" t="s">
        <v>98</v>
      </c>
      <c r="H56" s="115">
        <v>172.29999999999998</v>
      </c>
      <c r="I56" s="88">
        <v>73.290000000000006</v>
      </c>
      <c r="J56" s="88">
        <v>0.36</v>
      </c>
      <c r="K56" s="88">
        <v>0</v>
      </c>
      <c r="L56" s="88">
        <v>11.18</v>
      </c>
      <c r="M56" s="116">
        <v>0</v>
      </c>
      <c r="N56" s="115">
        <v>234.95999999999998</v>
      </c>
      <c r="O56" s="88">
        <v>284.54999999999995</v>
      </c>
      <c r="P56" s="88">
        <v>0</v>
      </c>
      <c r="Q56" s="88">
        <v>0</v>
      </c>
      <c r="R56" s="88">
        <v>0</v>
      </c>
      <c r="S56" s="116">
        <v>0</v>
      </c>
      <c r="W56">
        <v>0.24</v>
      </c>
      <c r="X56">
        <v>0</v>
      </c>
      <c r="Y56">
        <v>100</v>
      </c>
      <c r="Z56">
        <v>0</v>
      </c>
      <c r="AA56">
        <v>0</v>
      </c>
      <c r="AB56">
        <v>0.2</v>
      </c>
      <c r="AC56">
        <v>4.82</v>
      </c>
      <c r="AD56">
        <v>6.36</v>
      </c>
      <c r="AE56">
        <v>0</v>
      </c>
      <c r="AF56">
        <v>72.900000000000006</v>
      </c>
      <c r="AG56">
        <v>15.14</v>
      </c>
      <c r="AH56">
        <v>0</v>
      </c>
      <c r="AI56">
        <v>0</v>
      </c>
      <c r="AJ56">
        <v>0</v>
      </c>
      <c r="AK56">
        <v>0</v>
      </c>
      <c r="AL56">
        <v>0.36</v>
      </c>
      <c r="AM56">
        <v>0.15</v>
      </c>
      <c r="AN56">
        <v>11.63</v>
      </c>
      <c r="AO56">
        <v>170.1</v>
      </c>
      <c r="AP56">
        <v>0.43</v>
      </c>
      <c r="AQ56">
        <v>0.32</v>
      </c>
      <c r="AR56">
        <v>189.79</v>
      </c>
      <c r="AS56">
        <v>0</v>
      </c>
      <c r="AT56">
        <v>30</v>
      </c>
      <c r="AU56">
        <v>0</v>
      </c>
      <c r="AV56">
        <v>0</v>
      </c>
      <c r="AW56">
        <v>60</v>
      </c>
      <c r="AX56">
        <v>0</v>
      </c>
      <c r="AY56">
        <v>67.78</v>
      </c>
      <c r="AZ56">
        <v>45.17</v>
      </c>
      <c r="BA56">
        <v>0.47</v>
      </c>
      <c r="BB56">
        <v>0.39</v>
      </c>
      <c r="BC56">
        <v>0.39</v>
      </c>
      <c r="BD56">
        <v>0</v>
      </c>
    </row>
    <row r="57" spans="1:56">
      <c r="G57" t="s">
        <v>99</v>
      </c>
      <c r="H57" s="115">
        <v>168.79999999999998</v>
      </c>
      <c r="I57" s="88">
        <v>71.790000000000006</v>
      </c>
      <c r="J57" s="88">
        <v>0.36</v>
      </c>
      <c r="K57" s="88">
        <v>0</v>
      </c>
      <c r="L57" s="88">
        <v>10.600000000000001</v>
      </c>
      <c r="M57" s="116">
        <v>0</v>
      </c>
      <c r="N57" s="115">
        <v>234.95999999999998</v>
      </c>
      <c r="O57" s="88">
        <v>284.54999999999995</v>
      </c>
      <c r="P57" s="88">
        <v>0</v>
      </c>
      <c r="Q57" s="88">
        <v>0</v>
      </c>
      <c r="R57" s="88">
        <v>0</v>
      </c>
      <c r="S57" s="116">
        <v>0</v>
      </c>
      <c r="W57">
        <v>0.24</v>
      </c>
      <c r="X57">
        <v>0</v>
      </c>
      <c r="Y57">
        <v>100</v>
      </c>
      <c r="Z57">
        <v>0</v>
      </c>
      <c r="AA57">
        <v>0</v>
      </c>
      <c r="AB57">
        <v>0.2</v>
      </c>
      <c r="AC57">
        <v>4.82</v>
      </c>
      <c r="AD57">
        <v>5.78</v>
      </c>
      <c r="AE57">
        <v>0</v>
      </c>
      <c r="AF57">
        <v>71.400000000000006</v>
      </c>
      <c r="AG57">
        <v>15.14</v>
      </c>
      <c r="AH57">
        <v>0</v>
      </c>
      <c r="AI57">
        <v>0</v>
      </c>
      <c r="AJ57">
        <v>0</v>
      </c>
      <c r="AK57">
        <v>0</v>
      </c>
      <c r="AL57">
        <v>0.36</v>
      </c>
      <c r="AM57">
        <v>0.15</v>
      </c>
      <c r="AN57">
        <v>11.63</v>
      </c>
      <c r="AO57">
        <v>166.6</v>
      </c>
      <c r="AP57">
        <v>0.43</v>
      </c>
      <c r="AQ57">
        <v>0.32</v>
      </c>
      <c r="AR57">
        <v>189.79</v>
      </c>
      <c r="AS57">
        <v>0</v>
      </c>
      <c r="AT57">
        <v>30</v>
      </c>
      <c r="AU57">
        <v>0</v>
      </c>
      <c r="AV57">
        <v>0</v>
      </c>
      <c r="AW57">
        <v>60</v>
      </c>
      <c r="AX57">
        <v>0</v>
      </c>
      <c r="AY57">
        <v>67.78</v>
      </c>
      <c r="AZ57">
        <v>45.17</v>
      </c>
      <c r="BA57">
        <v>0.47</v>
      </c>
      <c r="BB57">
        <v>0.39</v>
      </c>
      <c r="BC57">
        <v>0.39</v>
      </c>
      <c r="BD57">
        <v>0</v>
      </c>
    </row>
    <row r="58" spans="1:56">
      <c r="G58" t="s">
        <v>100</v>
      </c>
      <c r="H58" s="115">
        <v>165.29999999999998</v>
      </c>
      <c r="I58" s="88">
        <v>70.290000000000006</v>
      </c>
      <c r="J58" s="88">
        <v>0.36</v>
      </c>
      <c r="K58" s="88">
        <v>0</v>
      </c>
      <c r="L58" s="88">
        <v>10.41</v>
      </c>
      <c r="M58" s="116">
        <v>0</v>
      </c>
      <c r="N58" s="115">
        <v>234.95999999999998</v>
      </c>
      <c r="O58" s="88">
        <v>284.54999999999995</v>
      </c>
      <c r="P58" s="88">
        <v>0</v>
      </c>
      <c r="Q58" s="88">
        <v>0</v>
      </c>
      <c r="R58" s="88">
        <v>0</v>
      </c>
      <c r="S58" s="116">
        <v>0</v>
      </c>
      <c r="W58">
        <v>0.24</v>
      </c>
      <c r="X58">
        <v>0</v>
      </c>
      <c r="Y58">
        <v>100</v>
      </c>
      <c r="Z58">
        <v>0</v>
      </c>
      <c r="AA58">
        <v>0</v>
      </c>
      <c r="AB58">
        <v>0.2</v>
      </c>
      <c r="AC58">
        <v>4.82</v>
      </c>
      <c r="AD58">
        <v>5.59</v>
      </c>
      <c r="AE58">
        <v>0</v>
      </c>
      <c r="AF58">
        <v>69.900000000000006</v>
      </c>
      <c r="AG58">
        <v>15.14</v>
      </c>
      <c r="AH58">
        <v>0</v>
      </c>
      <c r="AI58">
        <v>0</v>
      </c>
      <c r="AJ58">
        <v>0</v>
      </c>
      <c r="AK58">
        <v>0</v>
      </c>
      <c r="AL58">
        <v>0.36</v>
      </c>
      <c r="AM58">
        <v>0.15</v>
      </c>
      <c r="AN58">
        <v>11.63</v>
      </c>
      <c r="AO58">
        <v>163.1</v>
      </c>
      <c r="AP58">
        <v>0.43</v>
      </c>
      <c r="AQ58">
        <v>0.32</v>
      </c>
      <c r="AR58">
        <v>189.79</v>
      </c>
      <c r="AS58">
        <v>0</v>
      </c>
      <c r="AT58">
        <v>30</v>
      </c>
      <c r="AU58">
        <v>0</v>
      </c>
      <c r="AV58">
        <v>0</v>
      </c>
      <c r="AW58">
        <v>60</v>
      </c>
      <c r="AX58">
        <v>0</v>
      </c>
      <c r="AY58">
        <v>67.78</v>
      </c>
      <c r="AZ58">
        <v>45.17</v>
      </c>
      <c r="BA58">
        <v>0.47</v>
      </c>
      <c r="BB58">
        <v>0.39</v>
      </c>
      <c r="BC58">
        <v>0.39</v>
      </c>
      <c r="BD58">
        <v>0</v>
      </c>
    </row>
    <row r="59" spans="1:56">
      <c r="G59" t="s">
        <v>101</v>
      </c>
      <c r="H59" s="115">
        <v>163.19999999999999</v>
      </c>
      <c r="I59" s="88">
        <v>69.39</v>
      </c>
      <c r="J59" s="88">
        <v>0.36</v>
      </c>
      <c r="K59" s="88">
        <v>0</v>
      </c>
      <c r="L59" s="88">
        <v>10.36</v>
      </c>
      <c r="M59" s="116">
        <v>0</v>
      </c>
      <c r="N59" s="115">
        <v>284.95999999999998</v>
      </c>
      <c r="O59" s="88">
        <v>359.54999999999995</v>
      </c>
      <c r="P59" s="88">
        <v>0</v>
      </c>
      <c r="Q59" s="88">
        <v>0</v>
      </c>
      <c r="R59" s="88">
        <v>0</v>
      </c>
      <c r="S59" s="116">
        <v>0</v>
      </c>
      <c r="W59">
        <v>0.24</v>
      </c>
      <c r="X59">
        <v>0</v>
      </c>
      <c r="Y59">
        <v>100</v>
      </c>
      <c r="Z59">
        <v>50</v>
      </c>
      <c r="AA59">
        <v>0</v>
      </c>
      <c r="AB59">
        <v>0.2</v>
      </c>
      <c r="AC59">
        <v>4.82</v>
      </c>
      <c r="AD59">
        <v>5.54</v>
      </c>
      <c r="AE59">
        <v>0</v>
      </c>
      <c r="AF59">
        <v>69</v>
      </c>
      <c r="AG59">
        <v>15.14</v>
      </c>
      <c r="AH59">
        <v>0</v>
      </c>
      <c r="AI59">
        <v>0</v>
      </c>
      <c r="AJ59">
        <v>75</v>
      </c>
      <c r="AK59">
        <v>0</v>
      </c>
      <c r="AL59">
        <v>0.36</v>
      </c>
      <c r="AM59">
        <v>0.15</v>
      </c>
      <c r="AN59">
        <v>11.63</v>
      </c>
      <c r="AO59">
        <v>161</v>
      </c>
      <c r="AP59">
        <v>0.43</v>
      </c>
      <c r="AQ59">
        <v>0.32</v>
      </c>
      <c r="AR59">
        <v>189.79</v>
      </c>
      <c r="AS59">
        <v>0</v>
      </c>
      <c r="AT59">
        <v>30</v>
      </c>
      <c r="AU59">
        <v>0</v>
      </c>
      <c r="AV59">
        <v>0</v>
      </c>
      <c r="AW59">
        <v>60</v>
      </c>
      <c r="AX59">
        <v>0</v>
      </c>
      <c r="AY59">
        <v>67.78</v>
      </c>
      <c r="AZ59">
        <v>45.17</v>
      </c>
      <c r="BA59">
        <v>0.47</v>
      </c>
      <c r="BB59">
        <v>0.39</v>
      </c>
      <c r="BC59">
        <v>0.39</v>
      </c>
      <c r="BD59">
        <v>0</v>
      </c>
    </row>
    <row r="60" spans="1:56">
      <c r="G60" t="s">
        <v>102</v>
      </c>
      <c r="H60" s="115">
        <v>156.19999999999999</v>
      </c>
      <c r="I60" s="88">
        <v>66.39</v>
      </c>
      <c r="J60" s="88">
        <v>0.36</v>
      </c>
      <c r="K60" s="88">
        <v>0</v>
      </c>
      <c r="L60" s="88">
        <v>10.33</v>
      </c>
      <c r="M60" s="116">
        <v>0</v>
      </c>
      <c r="N60" s="115">
        <v>284.95999999999998</v>
      </c>
      <c r="O60" s="88">
        <v>359.54999999999995</v>
      </c>
      <c r="P60" s="88">
        <v>0</v>
      </c>
      <c r="Q60" s="88">
        <v>0</v>
      </c>
      <c r="R60" s="88">
        <v>0</v>
      </c>
      <c r="S60" s="116">
        <v>0</v>
      </c>
      <c r="W60">
        <v>0.24</v>
      </c>
      <c r="X60">
        <v>0</v>
      </c>
      <c r="Y60">
        <v>100</v>
      </c>
      <c r="Z60">
        <v>50</v>
      </c>
      <c r="AA60">
        <v>0</v>
      </c>
      <c r="AB60">
        <v>0.2</v>
      </c>
      <c r="AC60">
        <v>4.82</v>
      </c>
      <c r="AD60">
        <v>5.51</v>
      </c>
      <c r="AE60">
        <v>0</v>
      </c>
      <c r="AF60">
        <v>66</v>
      </c>
      <c r="AG60">
        <v>15.14</v>
      </c>
      <c r="AH60">
        <v>0</v>
      </c>
      <c r="AI60">
        <v>0</v>
      </c>
      <c r="AJ60">
        <v>75</v>
      </c>
      <c r="AK60">
        <v>0</v>
      </c>
      <c r="AL60">
        <v>0.36</v>
      </c>
      <c r="AM60">
        <v>0.15</v>
      </c>
      <c r="AN60">
        <v>11.63</v>
      </c>
      <c r="AO60">
        <v>154</v>
      </c>
      <c r="AP60">
        <v>0.43</v>
      </c>
      <c r="AQ60">
        <v>0.32</v>
      </c>
      <c r="AR60">
        <v>189.79</v>
      </c>
      <c r="AS60">
        <v>0</v>
      </c>
      <c r="AT60">
        <v>30</v>
      </c>
      <c r="AU60">
        <v>0</v>
      </c>
      <c r="AV60">
        <v>0</v>
      </c>
      <c r="AW60">
        <v>60</v>
      </c>
      <c r="AX60">
        <v>0</v>
      </c>
      <c r="AY60">
        <v>67.78</v>
      </c>
      <c r="AZ60">
        <v>45.17</v>
      </c>
      <c r="BA60">
        <v>0.47</v>
      </c>
      <c r="BB60">
        <v>0.39</v>
      </c>
      <c r="BC60">
        <v>0.39</v>
      </c>
      <c r="BD60">
        <v>0</v>
      </c>
    </row>
    <row r="61" spans="1:56">
      <c r="G61" t="s">
        <v>103</v>
      </c>
      <c r="H61" s="115">
        <v>152</v>
      </c>
      <c r="I61" s="88">
        <v>64.59</v>
      </c>
      <c r="J61" s="88">
        <v>0.36</v>
      </c>
      <c r="K61" s="88">
        <v>0</v>
      </c>
      <c r="L61" s="88">
        <v>10.260000000000002</v>
      </c>
      <c r="M61" s="116">
        <v>0</v>
      </c>
      <c r="N61" s="115">
        <v>284.95999999999998</v>
      </c>
      <c r="O61" s="88">
        <v>359.54999999999995</v>
      </c>
      <c r="P61" s="88">
        <v>0</v>
      </c>
      <c r="Q61" s="88">
        <v>0</v>
      </c>
      <c r="R61" s="88">
        <v>0</v>
      </c>
      <c r="S61" s="116">
        <v>0</v>
      </c>
      <c r="W61">
        <v>0.24</v>
      </c>
      <c r="X61">
        <v>0</v>
      </c>
      <c r="Y61">
        <v>100</v>
      </c>
      <c r="Z61">
        <v>50</v>
      </c>
      <c r="AA61">
        <v>0</v>
      </c>
      <c r="AB61">
        <v>0.2</v>
      </c>
      <c r="AC61">
        <v>4.82</v>
      </c>
      <c r="AD61">
        <v>5.44</v>
      </c>
      <c r="AE61">
        <v>0</v>
      </c>
      <c r="AF61">
        <v>64.2</v>
      </c>
      <c r="AG61">
        <v>15.14</v>
      </c>
      <c r="AH61">
        <v>0</v>
      </c>
      <c r="AI61">
        <v>0</v>
      </c>
      <c r="AJ61">
        <v>75</v>
      </c>
      <c r="AK61">
        <v>0</v>
      </c>
      <c r="AL61">
        <v>0.36</v>
      </c>
      <c r="AM61">
        <v>0.15</v>
      </c>
      <c r="AN61">
        <v>11.63</v>
      </c>
      <c r="AO61">
        <v>149.80000000000001</v>
      </c>
      <c r="AP61">
        <v>0.43</v>
      </c>
      <c r="AQ61">
        <v>0.32</v>
      </c>
      <c r="AR61">
        <v>189.79</v>
      </c>
      <c r="AS61">
        <v>0</v>
      </c>
      <c r="AT61">
        <v>30</v>
      </c>
      <c r="AU61">
        <v>0</v>
      </c>
      <c r="AV61">
        <v>0</v>
      </c>
      <c r="AW61">
        <v>60</v>
      </c>
      <c r="AX61">
        <v>0</v>
      </c>
      <c r="AY61">
        <v>67.78</v>
      </c>
      <c r="AZ61">
        <v>45.17</v>
      </c>
      <c r="BA61">
        <v>0.47</v>
      </c>
      <c r="BB61">
        <v>0.39</v>
      </c>
      <c r="BC61">
        <v>0.39</v>
      </c>
      <c r="BD61">
        <v>0</v>
      </c>
    </row>
    <row r="62" spans="1:56">
      <c r="G62" t="s">
        <v>104</v>
      </c>
      <c r="H62" s="115">
        <v>143.6</v>
      </c>
      <c r="I62" s="88">
        <v>60.99</v>
      </c>
      <c r="J62" s="88">
        <v>0.36</v>
      </c>
      <c r="K62" s="88">
        <v>0</v>
      </c>
      <c r="L62" s="88">
        <v>10.120000000000001</v>
      </c>
      <c r="M62" s="116">
        <v>0</v>
      </c>
      <c r="N62" s="115">
        <v>284.95999999999998</v>
      </c>
      <c r="O62" s="88">
        <v>359.54999999999995</v>
      </c>
      <c r="P62" s="88">
        <v>0</v>
      </c>
      <c r="Q62" s="88">
        <v>0</v>
      </c>
      <c r="R62" s="88">
        <v>0</v>
      </c>
      <c r="S62" s="116">
        <v>0</v>
      </c>
      <c r="W62">
        <v>0.24</v>
      </c>
      <c r="X62">
        <v>0</v>
      </c>
      <c r="Y62">
        <v>100</v>
      </c>
      <c r="Z62">
        <v>50</v>
      </c>
      <c r="AA62">
        <v>0</v>
      </c>
      <c r="AB62">
        <v>0.2</v>
      </c>
      <c r="AC62">
        <v>4.82</v>
      </c>
      <c r="AD62">
        <v>5.3</v>
      </c>
      <c r="AE62">
        <v>0</v>
      </c>
      <c r="AF62">
        <v>60.6</v>
      </c>
      <c r="AG62">
        <v>15.14</v>
      </c>
      <c r="AH62">
        <v>0</v>
      </c>
      <c r="AI62">
        <v>0</v>
      </c>
      <c r="AJ62">
        <v>75</v>
      </c>
      <c r="AK62">
        <v>0</v>
      </c>
      <c r="AL62">
        <v>0.36</v>
      </c>
      <c r="AM62">
        <v>0.15</v>
      </c>
      <c r="AN62">
        <v>11.63</v>
      </c>
      <c r="AO62">
        <v>141.4</v>
      </c>
      <c r="AP62">
        <v>0.43</v>
      </c>
      <c r="AQ62">
        <v>0.32</v>
      </c>
      <c r="AR62">
        <v>189.79</v>
      </c>
      <c r="AS62">
        <v>0</v>
      </c>
      <c r="AT62">
        <v>30</v>
      </c>
      <c r="AU62">
        <v>0</v>
      </c>
      <c r="AV62">
        <v>0</v>
      </c>
      <c r="AW62">
        <v>60</v>
      </c>
      <c r="AX62">
        <v>0</v>
      </c>
      <c r="AY62">
        <v>67.78</v>
      </c>
      <c r="AZ62">
        <v>45.17</v>
      </c>
      <c r="BA62">
        <v>0.47</v>
      </c>
      <c r="BB62">
        <v>0.39</v>
      </c>
      <c r="BC62">
        <v>0.39</v>
      </c>
      <c r="BD62">
        <v>0</v>
      </c>
    </row>
    <row r="63" spans="1:56">
      <c r="G63" t="s">
        <v>105</v>
      </c>
      <c r="H63" s="115">
        <v>138.69999999999999</v>
      </c>
      <c r="I63" s="88">
        <v>58.89</v>
      </c>
      <c r="J63" s="88">
        <v>0.36</v>
      </c>
      <c r="K63" s="88">
        <v>0</v>
      </c>
      <c r="L63" s="88">
        <v>9.92</v>
      </c>
      <c r="M63" s="116">
        <v>0</v>
      </c>
      <c r="N63" s="115">
        <v>284.95999999999998</v>
      </c>
      <c r="O63" s="88">
        <v>359.54999999999995</v>
      </c>
      <c r="P63" s="88">
        <v>0</v>
      </c>
      <c r="Q63" s="88">
        <v>0</v>
      </c>
      <c r="R63" s="88">
        <v>0</v>
      </c>
      <c r="S63" s="116">
        <v>0</v>
      </c>
      <c r="W63">
        <v>0.24</v>
      </c>
      <c r="X63">
        <v>0</v>
      </c>
      <c r="Y63">
        <v>100</v>
      </c>
      <c r="Z63">
        <v>50</v>
      </c>
      <c r="AA63">
        <v>0</v>
      </c>
      <c r="AB63">
        <v>0.2</v>
      </c>
      <c r="AC63">
        <v>4.82</v>
      </c>
      <c r="AD63">
        <v>5.0999999999999996</v>
      </c>
      <c r="AE63">
        <v>0</v>
      </c>
      <c r="AF63">
        <v>58.5</v>
      </c>
      <c r="AG63">
        <v>15.14</v>
      </c>
      <c r="AH63">
        <v>0</v>
      </c>
      <c r="AI63">
        <v>0</v>
      </c>
      <c r="AJ63">
        <v>75</v>
      </c>
      <c r="AK63">
        <v>0</v>
      </c>
      <c r="AL63">
        <v>0.36</v>
      </c>
      <c r="AM63">
        <v>0.15</v>
      </c>
      <c r="AN63">
        <v>11.63</v>
      </c>
      <c r="AO63">
        <v>136.5</v>
      </c>
      <c r="AP63">
        <v>0.43</v>
      </c>
      <c r="AQ63">
        <v>0.32</v>
      </c>
      <c r="AR63">
        <v>189.79</v>
      </c>
      <c r="AS63">
        <v>0</v>
      </c>
      <c r="AT63">
        <v>30</v>
      </c>
      <c r="AU63">
        <v>0</v>
      </c>
      <c r="AV63">
        <v>0</v>
      </c>
      <c r="AW63">
        <v>60</v>
      </c>
      <c r="AX63">
        <v>0</v>
      </c>
      <c r="AY63">
        <v>67.78</v>
      </c>
      <c r="AZ63">
        <v>45.17</v>
      </c>
      <c r="BA63">
        <v>0.47</v>
      </c>
      <c r="BB63">
        <v>0.39</v>
      </c>
      <c r="BC63">
        <v>0.39</v>
      </c>
      <c r="BD63">
        <v>0</v>
      </c>
    </row>
    <row r="64" spans="1:56">
      <c r="G64" t="s">
        <v>106</v>
      </c>
      <c r="H64" s="115">
        <v>128.19999999999999</v>
      </c>
      <c r="I64" s="88">
        <v>54.39</v>
      </c>
      <c r="J64" s="88">
        <v>0.36</v>
      </c>
      <c r="K64" s="88">
        <v>0</v>
      </c>
      <c r="L64" s="88">
        <v>9.64</v>
      </c>
      <c r="M64" s="116">
        <v>0</v>
      </c>
      <c r="N64" s="115">
        <v>284.95999999999998</v>
      </c>
      <c r="O64" s="88">
        <v>359.54999999999995</v>
      </c>
      <c r="P64" s="88">
        <v>0</v>
      </c>
      <c r="Q64" s="88">
        <v>0</v>
      </c>
      <c r="R64" s="88">
        <v>0</v>
      </c>
      <c r="S64" s="116">
        <v>0</v>
      </c>
      <c r="W64">
        <v>0.24</v>
      </c>
      <c r="X64">
        <v>0</v>
      </c>
      <c r="Y64">
        <v>100</v>
      </c>
      <c r="Z64">
        <v>50</v>
      </c>
      <c r="AA64">
        <v>0</v>
      </c>
      <c r="AB64">
        <v>0.2</v>
      </c>
      <c r="AC64">
        <v>4.82</v>
      </c>
      <c r="AD64">
        <v>4.82</v>
      </c>
      <c r="AE64">
        <v>0</v>
      </c>
      <c r="AF64">
        <v>54</v>
      </c>
      <c r="AG64">
        <v>15.14</v>
      </c>
      <c r="AH64">
        <v>0</v>
      </c>
      <c r="AI64">
        <v>0</v>
      </c>
      <c r="AJ64">
        <v>75</v>
      </c>
      <c r="AK64">
        <v>0</v>
      </c>
      <c r="AL64">
        <v>0.36</v>
      </c>
      <c r="AM64">
        <v>0.15</v>
      </c>
      <c r="AN64">
        <v>11.63</v>
      </c>
      <c r="AO64">
        <v>126</v>
      </c>
      <c r="AP64">
        <v>0.43</v>
      </c>
      <c r="AQ64">
        <v>0.32</v>
      </c>
      <c r="AR64">
        <v>189.79</v>
      </c>
      <c r="AS64">
        <v>0</v>
      </c>
      <c r="AT64">
        <v>30</v>
      </c>
      <c r="AU64">
        <v>0</v>
      </c>
      <c r="AV64">
        <v>0</v>
      </c>
      <c r="AW64">
        <v>60</v>
      </c>
      <c r="AX64">
        <v>0</v>
      </c>
      <c r="AY64">
        <v>67.78</v>
      </c>
      <c r="AZ64">
        <v>45.17</v>
      </c>
      <c r="BA64">
        <v>0.47</v>
      </c>
      <c r="BB64">
        <v>0.39</v>
      </c>
      <c r="BC64">
        <v>0.39</v>
      </c>
      <c r="BD64">
        <v>0</v>
      </c>
    </row>
    <row r="65" spans="7:56">
      <c r="G65" t="s">
        <v>107</v>
      </c>
      <c r="H65" s="115">
        <v>109.3</v>
      </c>
      <c r="I65" s="88">
        <v>46.29</v>
      </c>
      <c r="J65" s="88">
        <v>0.36</v>
      </c>
      <c r="K65" s="88">
        <v>0</v>
      </c>
      <c r="L65" s="88">
        <v>9.06</v>
      </c>
      <c r="M65" s="116">
        <v>0</v>
      </c>
      <c r="N65" s="115">
        <v>284.95999999999998</v>
      </c>
      <c r="O65" s="88">
        <v>359.54999999999995</v>
      </c>
      <c r="P65" s="88">
        <v>0</v>
      </c>
      <c r="Q65" s="88">
        <v>0</v>
      </c>
      <c r="R65" s="88">
        <v>0</v>
      </c>
      <c r="S65" s="116">
        <v>0</v>
      </c>
      <c r="W65">
        <v>0.24</v>
      </c>
      <c r="X65">
        <v>0</v>
      </c>
      <c r="Y65">
        <v>100</v>
      </c>
      <c r="Z65">
        <v>50</v>
      </c>
      <c r="AA65">
        <v>0</v>
      </c>
      <c r="AB65">
        <v>0.2</v>
      </c>
      <c r="AC65">
        <v>4.82</v>
      </c>
      <c r="AD65">
        <v>4.24</v>
      </c>
      <c r="AE65">
        <v>0</v>
      </c>
      <c r="AF65">
        <v>45.9</v>
      </c>
      <c r="AG65">
        <v>15.14</v>
      </c>
      <c r="AH65">
        <v>0</v>
      </c>
      <c r="AI65">
        <v>0</v>
      </c>
      <c r="AJ65">
        <v>75</v>
      </c>
      <c r="AK65">
        <v>0</v>
      </c>
      <c r="AL65">
        <v>0.36</v>
      </c>
      <c r="AM65">
        <v>0.15</v>
      </c>
      <c r="AN65">
        <v>11.63</v>
      </c>
      <c r="AO65">
        <v>107.1</v>
      </c>
      <c r="AP65">
        <v>0.43</v>
      </c>
      <c r="AQ65">
        <v>0.32</v>
      </c>
      <c r="AR65">
        <v>189.79</v>
      </c>
      <c r="AS65">
        <v>0</v>
      </c>
      <c r="AT65">
        <v>30</v>
      </c>
      <c r="AU65">
        <v>0</v>
      </c>
      <c r="AV65">
        <v>0</v>
      </c>
      <c r="AW65">
        <v>60</v>
      </c>
      <c r="AX65">
        <v>0</v>
      </c>
      <c r="AY65">
        <v>67.78</v>
      </c>
      <c r="AZ65">
        <v>45.17</v>
      </c>
      <c r="BA65">
        <v>0.47</v>
      </c>
      <c r="BB65">
        <v>0.39</v>
      </c>
      <c r="BC65">
        <v>0.39</v>
      </c>
      <c r="BD65">
        <v>0</v>
      </c>
    </row>
    <row r="66" spans="7:56">
      <c r="G66" t="s">
        <v>108</v>
      </c>
      <c r="H66" s="115">
        <v>101.60000000000001</v>
      </c>
      <c r="I66" s="88">
        <v>42.99</v>
      </c>
      <c r="J66" s="88">
        <v>0.36</v>
      </c>
      <c r="K66" s="88">
        <v>0</v>
      </c>
      <c r="L66" s="88">
        <v>8.67</v>
      </c>
      <c r="M66" s="116">
        <v>0</v>
      </c>
      <c r="N66" s="115">
        <v>284.95999999999998</v>
      </c>
      <c r="O66" s="88">
        <v>359.54999999999995</v>
      </c>
      <c r="P66" s="88">
        <v>0</v>
      </c>
      <c r="Q66" s="88">
        <v>0</v>
      </c>
      <c r="R66" s="88">
        <v>0</v>
      </c>
      <c r="S66" s="116">
        <v>0</v>
      </c>
      <c r="W66">
        <v>0.24</v>
      </c>
      <c r="X66">
        <v>0</v>
      </c>
      <c r="Y66">
        <v>100</v>
      </c>
      <c r="Z66">
        <v>50</v>
      </c>
      <c r="AA66">
        <v>0</v>
      </c>
      <c r="AB66">
        <v>0.2</v>
      </c>
      <c r="AC66">
        <v>4.82</v>
      </c>
      <c r="AD66">
        <v>3.85</v>
      </c>
      <c r="AE66">
        <v>0</v>
      </c>
      <c r="AF66">
        <v>42.6</v>
      </c>
      <c r="AG66">
        <v>15.14</v>
      </c>
      <c r="AH66">
        <v>0</v>
      </c>
      <c r="AI66">
        <v>0</v>
      </c>
      <c r="AJ66">
        <v>75</v>
      </c>
      <c r="AK66">
        <v>0</v>
      </c>
      <c r="AL66">
        <v>0.36</v>
      </c>
      <c r="AM66">
        <v>0.15</v>
      </c>
      <c r="AN66">
        <v>11.63</v>
      </c>
      <c r="AO66">
        <v>99.4</v>
      </c>
      <c r="AP66">
        <v>0.43</v>
      </c>
      <c r="AQ66">
        <v>0.32</v>
      </c>
      <c r="AR66">
        <v>189.79</v>
      </c>
      <c r="AS66">
        <v>0</v>
      </c>
      <c r="AT66">
        <v>30</v>
      </c>
      <c r="AU66">
        <v>0</v>
      </c>
      <c r="AV66">
        <v>0</v>
      </c>
      <c r="AW66">
        <v>60</v>
      </c>
      <c r="AX66">
        <v>0</v>
      </c>
      <c r="AY66">
        <v>67.78</v>
      </c>
      <c r="AZ66">
        <v>45.17</v>
      </c>
      <c r="BA66">
        <v>0.47</v>
      </c>
      <c r="BB66">
        <v>0.39</v>
      </c>
      <c r="BC66">
        <v>0.39</v>
      </c>
      <c r="BD66">
        <v>0</v>
      </c>
    </row>
    <row r="67" spans="7:56">
      <c r="G67" t="s">
        <v>109</v>
      </c>
      <c r="H67" s="115">
        <v>96.7</v>
      </c>
      <c r="I67" s="88">
        <v>40.89</v>
      </c>
      <c r="J67" s="88">
        <v>0.36</v>
      </c>
      <c r="K67" s="88">
        <v>0</v>
      </c>
      <c r="L67" s="88">
        <v>7.7100000000000009</v>
      </c>
      <c r="M67" s="116">
        <v>0</v>
      </c>
      <c r="N67" s="115">
        <v>284.95999999999998</v>
      </c>
      <c r="O67" s="88">
        <v>359.54999999999995</v>
      </c>
      <c r="P67" s="88">
        <v>0</v>
      </c>
      <c r="Q67" s="88">
        <v>0</v>
      </c>
      <c r="R67" s="88">
        <v>0</v>
      </c>
      <c r="S67" s="116">
        <v>0</v>
      </c>
      <c r="W67">
        <v>0.24</v>
      </c>
      <c r="X67">
        <v>0</v>
      </c>
      <c r="Y67">
        <v>100</v>
      </c>
      <c r="Z67">
        <v>50</v>
      </c>
      <c r="AA67">
        <v>0</v>
      </c>
      <c r="AB67">
        <v>0.2</v>
      </c>
      <c r="AC67">
        <v>4.82</v>
      </c>
      <c r="AD67">
        <v>2.89</v>
      </c>
      <c r="AE67">
        <v>0</v>
      </c>
      <c r="AF67">
        <v>40.5</v>
      </c>
      <c r="AG67">
        <v>15.14</v>
      </c>
      <c r="AH67">
        <v>0</v>
      </c>
      <c r="AI67">
        <v>0</v>
      </c>
      <c r="AJ67">
        <v>75</v>
      </c>
      <c r="AK67">
        <v>0</v>
      </c>
      <c r="AL67">
        <v>0.36</v>
      </c>
      <c r="AM67">
        <v>0.15</v>
      </c>
      <c r="AN67">
        <v>11.63</v>
      </c>
      <c r="AO67">
        <v>94.5</v>
      </c>
      <c r="AP67">
        <v>0.43</v>
      </c>
      <c r="AQ67">
        <v>0.32</v>
      </c>
      <c r="AR67">
        <v>189.79</v>
      </c>
      <c r="AS67">
        <v>0</v>
      </c>
      <c r="AT67">
        <v>30</v>
      </c>
      <c r="AU67">
        <v>0</v>
      </c>
      <c r="AV67">
        <v>0</v>
      </c>
      <c r="AW67">
        <v>60</v>
      </c>
      <c r="AX67">
        <v>0</v>
      </c>
      <c r="AY67">
        <v>67.78</v>
      </c>
      <c r="AZ67">
        <v>45.17</v>
      </c>
      <c r="BA67">
        <v>0.47</v>
      </c>
      <c r="BB67">
        <v>0.39</v>
      </c>
      <c r="BC67">
        <v>0.39</v>
      </c>
      <c r="BD67">
        <v>0</v>
      </c>
    </row>
    <row r="68" spans="7:56">
      <c r="G68" t="s">
        <v>110</v>
      </c>
      <c r="H68" s="115">
        <v>87.600000000000009</v>
      </c>
      <c r="I68" s="88">
        <v>36.99</v>
      </c>
      <c r="J68" s="88">
        <v>0.36</v>
      </c>
      <c r="K68" s="88">
        <v>0</v>
      </c>
      <c r="L68" s="88">
        <v>7.5200000000000005</v>
      </c>
      <c r="M68" s="116">
        <v>0</v>
      </c>
      <c r="N68" s="115">
        <v>284.95999999999998</v>
      </c>
      <c r="O68" s="88">
        <v>359.54999999999995</v>
      </c>
      <c r="P68" s="88">
        <v>0</v>
      </c>
      <c r="Q68" s="88">
        <v>0</v>
      </c>
      <c r="R68" s="88">
        <v>0</v>
      </c>
      <c r="S68" s="116">
        <v>0</v>
      </c>
      <c r="W68">
        <v>0.24</v>
      </c>
      <c r="X68">
        <v>0</v>
      </c>
      <c r="Y68">
        <v>100</v>
      </c>
      <c r="Z68">
        <v>50</v>
      </c>
      <c r="AA68">
        <v>0</v>
      </c>
      <c r="AB68">
        <v>0.2</v>
      </c>
      <c r="AC68">
        <v>4.82</v>
      </c>
      <c r="AD68">
        <v>2.7</v>
      </c>
      <c r="AE68">
        <v>0</v>
      </c>
      <c r="AF68">
        <v>36.6</v>
      </c>
      <c r="AG68">
        <v>15.14</v>
      </c>
      <c r="AH68">
        <v>0</v>
      </c>
      <c r="AI68">
        <v>0</v>
      </c>
      <c r="AJ68">
        <v>75</v>
      </c>
      <c r="AK68">
        <v>0</v>
      </c>
      <c r="AL68">
        <v>0.36</v>
      </c>
      <c r="AM68">
        <v>0.15</v>
      </c>
      <c r="AN68">
        <v>11.63</v>
      </c>
      <c r="AO68">
        <v>85.4</v>
      </c>
      <c r="AP68">
        <v>0.43</v>
      </c>
      <c r="AQ68">
        <v>0.32</v>
      </c>
      <c r="AR68">
        <v>189.79</v>
      </c>
      <c r="AS68">
        <v>0</v>
      </c>
      <c r="AT68">
        <v>30</v>
      </c>
      <c r="AU68">
        <v>0</v>
      </c>
      <c r="AV68">
        <v>0</v>
      </c>
      <c r="AW68">
        <v>60</v>
      </c>
      <c r="AX68">
        <v>0</v>
      </c>
      <c r="AY68">
        <v>67.78</v>
      </c>
      <c r="AZ68">
        <v>45.17</v>
      </c>
      <c r="BA68">
        <v>0.47</v>
      </c>
      <c r="BB68">
        <v>0.39</v>
      </c>
      <c r="BC68">
        <v>0.39</v>
      </c>
      <c r="BD68">
        <v>0</v>
      </c>
    </row>
    <row r="69" spans="7:56">
      <c r="G69" t="s">
        <v>111</v>
      </c>
      <c r="H69" s="115">
        <v>69.400000000000006</v>
      </c>
      <c r="I69" s="88">
        <v>29.19</v>
      </c>
      <c r="J69" s="88">
        <v>0.36</v>
      </c>
      <c r="K69" s="88">
        <v>0</v>
      </c>
      <c r="L69" s="88">
        <v>7.5200000000000005</v>
      </c>
      <c r="M69" s="116">
        <v>0</v>
      </c>
      <c r="N69" s="115">
        <v>284.95999999999998</v>
      </c>
      <c r="O69" s="88">
        <v>359.54999999999995</v>
      </c>
      <c r="P69" s="88">
        <v>0</v>
      </c>
      <c r="Q69" s="88">
        <v>0</v>
      </c>
      <c r="R69" s="88">
        <v>0</v>
      </c>
      <c r="S69" s="116">
        <v>0</v>
      </c>
      <c r="W69">
        <v>0.24</v>
      </c>
      <c r="X69">
        <v>0</v>
      </c>
      <c r="Y69">
        <v>100</v>
      </c>
      <c r="Z69">
        <v>50</v>
      </c>
      <c r="AA69">
        <v>0</v>
      </c>
      <c r="AB69">
        <v>0.2</v>
      </c>
      <c r="AC69">
        <v>4.82</v>
      </c>
      <c r="AD69">
        <v>2.7</v>
      </c>
      <c r="AE69">
        <v>0</v>
      </c>
      <c r="AF69">
        <v>28.8</v>
      </c>
      <c r="AG69">
        <v>15.14</v>
      </c>
      <c r="AH69">
        <v>0</v>
      </c>
      <c r="AI69">
        <v>0</v>
      </c>
      <c r="AJ69">
        <v>75</v>
      </c>
      <c r="AK69">
        <v>0</v>
      </c>
      <c r="AL69">
        <v>0.36</v>
      </c>
      <c r="AM69">
        <v>0.15</v>
      </c>
      <c r="AN69">
        <v>11.63</v>
      </c>
      <c r="AO69">
        <v>67.2</v>
      </c>
      <c r="AP69">
        <v>0.43</v>
      </c>
      <c r="AQ69">
        <v>0.32</v>
      </c>
      <c r="AR69">
        <v>189.79</v>
      </c>
      <c r="AS69">
        <v>0</v>
      </c>
      <c r="AT69">
        <v>30</v>
      </c>
      <c r="AU69">
        <v>0</v>
      </c>
      <c r="AV69">
        <v>0</v>
      </c>
      <c r="AW69">
        <v>60</v>
      </c>
      <c r="AX69">
        <v>0</v>
      </c>
      <c r="AY69">
        <v>67.78</v>
      </c>
      <c r="AZ69">
        <v>45.17</v>
      </c>
      <c r="BA69">
        <v>0.47</v>
      </c>
      <c r="BB69">
        <v>0.39</v>
      </c>
      <c r="BC69">
        <v>0.39</v>
      </c>
      <c r="BD69">
        <v>0</v>
      </c>
    </row>
    <row r="70" spans="7:56">
      <c r="G70" t="s">
        <v>112</v>
      </c>
      <c r="H70" s="115">
        <v>65.73</v>
      </c>
      <c r="I70" s="88">
        <v>23.490000000000002</v>
      </c>
      <c r="J70" s="88">
        <v>0.36</v>
      </c>
      <c r="K70" s="88">
        <v>0</v>
      </c>
      <c r="L70" s="88">
        <v>6.5500000000000007</v>
      </c>
      <c r="M70" s="116">
        <v>0</v>
      </c>
      <c r="N70" s="115">
        <v>284.95999999999998</v>
      </c>
      <c r="O70" s="88">
        <v>359.54999999999995</v>
      </c>
      <c r="P70" s="88">
        <v>0</v>
      </c>
      <c r="Q70" s="88">
        <v>0</v>
      </c>
      <c r="R70" s="88">
        <v>0</v>
      </c>
      <c r="S70" s="116">
        <v>0</v>
      </c>
      <c r="W70">
        <v>0.24</v>
      </c>
      <c r="X70">
        <v>0</v>
      </c>
      <c r="Y70">
        <v>100</v>
      </c>
      <c r="Z70">
        <v>50</v>
      </c>
      <c r="AA70">
        <v>0</v>
      </c>
      <c r="AB70">
        <v>0.2</v>
      </c>
      <c r="AC70">
        <v>4.82</v>
      </c>
      <c r="AD70">
        <v>1.73</v>
      </c>
      <c r="AE70">
        <v>0</v>
      </c>
      <c r="AF70">
        <v>23.1</v>
      </c>
      <c r="AG70">
        <v>15.14</v>
      </c>
      <c r="AH70">
        <v>0</v>
      </c>
      <c r="AI70">
        <v>0</v>
      </c>
      <c r="AJ70">
        <v>75</v>
      </c>
      <c r="AK70">
        <v>0</v>
      </c>
      <c r="AL70">
        <v>0.36</v>
      </c>
      <c r="AM70">
        <v>0.15</v>
      </c>
      <c r="AN70">
        <v>11.63</v>
      </c>
      <c r="AO70">
        <v>53.9</v>
      </c>
      <c r="AP70">
        <v>0.43</v>
      </c>
      <c r="AQ70">
        <v>0.32</v>
      </c>
      <c r="AR70">
        <v>189.79</v>
      </c>
      <c r="AS70">
        <v>9.6300000000000008</v>
      </c>
      <c r="AT70">
        <v>30</v>
      </c>
      <c r="AU70">
        <v>0</v>
      </c>
      <c r="AV70">
        <v>0</v>
      </c>
      <c r="AW70">
        <v>60</v>
      </c>
      <c r="AX70">
        <v>0</v>
      </c>
      <c r="AY70">
        <v>67.78</v>
      </c>
      <c r="AZ70">
        <v>45.17</v>
      </c>
      <c r="BA70">
        <v>0.47</v>
      </c>
      <c r="BB70">
        <v>0.39</v>
      </c>
      <c r="BC70">
        <v>0.39</v>
      </c>
      <c r="BD70">
        <v>0</v>
      </c>
    </row>
    <row r="71" spans="7:56">
      <c r="G71" t="s">
        <v>113</v>
      </c>
      <c r="H71" s="115">
        <v>191.56000000000003</v>
      </c>
      <c r="I71" s="88">
        <v>76.180000000000007</v>
      </c>
      <c r="J71" s="88">
        <v>0.36</v>
      </c>
      <c r="K71" s="88">
        <v>0</v>
      </c>
      <c r="L71" s="88">
        <v>5.69</v>
      </c>
      <c r="M71" s="116">
        <v>0</v>
      </c>
      <c r="N71" s="115">
        <v>284.95999999999998</v>
      </c>
      <c r="O71" s="88">
        <v>359.54999999999995</v>
      </c>
      <c r="P71" s="88">
        <v>0</v>
      </c>
      <c r="Q71" s="88">
        <v>0</v>
      </c>
      <c r="R71" s="88">
        <v>0</v>
      </c>
      <c r="S71" s="116">
        <v>0</v>
      </c>
      <c r="W71">
        <v>0.24</v>
      </c>
      <c r="X71">
        <v>9.6300000000000008</v>
      </c>
      <c r="Y71">
        <v>100</v>
      </c>
      <c r="Z71">
        <v>50</v>
      </c>
      <c r="AA71">
        <v>0</v>
      </c>
      <c r="AB71">
        <v>0.2</v>
      </c>
      <c r="AC71">
        <v>4.82</v>
      </c>
      <c r="AD71">
        <v>0.87</v>
      </c>
      <c r="AE71">
        <v>0</v>
      </c>
      <c r="AF71">
        <v>18</v>
      </c>
      <c r="AG71">
        <v>15.14</v>
      </c>
      <c r="AH71">
        <v>67.42</v>
      </c>
      <c r="AI71">
        <v>0</v>
      </c>
      <c r="AJ71">
        <v>75</v>
      </c>
      <c r="AK71">
        <v>17.34</v>
      </c>
      <c r="AL71">
        <v>0.36</v>
      </c>
      <c r="AM71">
        <v>0.15</v>
      </c>
      <c r="AN71">
        <v>11.63</v>
      </c>
      <c r="AO71">
        <v>42</v>
      </c>
      <c r="AP71">
        <v>0.43</v>
      </c>
      <c r="AQ71">
        <v>0.32</v>
      </c>
      <c r="AR71">
        <v>189.79</v>
      </c>
      <c r="AS71">
        <v>38.520000000000003</v>
      </c>
      <c r="AT71">
        <v>30</v>
      </c>
      <c r="AU71">
        <v>24.08</v>
      </c>
      <c r="AV71">
        <v>0</v>
      </c>
      <c r="AW71">
        <v>60</v>
      </c>
      <c r="AX71">
        <v>0</v>
      </c>
      <c r="AY71">
        <v>67.78</v>
      </c>
      <c r="AZ71">
        <v>45.17</v>
      </c>
      <c r="BA71">
        <v>0.47</v>
      </c>
      <c r="BB71">
        <v>0.39</v>
      </c>
      <c r="BC71">
        <v>0.39</v>
      </c>
      <c r="BD71">
        <v>48.16</v>
      </c>
    </row>
    <row r="72" spans="7:56">
      <c r="G72" t="s">
        <v>114</v>
      </c>
      <c r="H72" s="115">
        <v>216.09</v>
      </c>
      <c r="I72" s="88">
        <v>94.259999999999991</v>
      </c>
      <c r="J72" s="88">
        <v>0.36</v>
      </c>
      <c r="K72" s="88">
        <v>0</v>
      </c>
      <c r="L72" s="88">
        <v>5.25</v>
      </c>
      <c r="M72" s="116">
        <v>0</v>
      </c>
      <c r="N72" s="115">
        <v>284.95999999999998</v>
      </c>
      <c r="O72" s="88">
        <v>359.54999999999995</v>
      </c>
      <c r="P72" s="88">
        <v>0</v>
      </c>
      <c r="Q72" s="88">
        <v>0</v>
      </c>
      <c r="R72" s="88">
        <v>0</v>
      </c>
      <c r="S72" s="116">
        <v>0</v>
      </c>
      <c r="W72">
        <v>0.24</v>
      </c>
      <c r="X72">
        <v>33.71</v>
      </c>
      <c r="Y72">
        <v>100</v>
      </c>
      <c r="Z72">
        <v>50</v>
      </c>
      <c r="AA72">
        <v>0</v>
      </c>
      <c r="AB72">
        <v>0.2</v>
      </c>
      <c r="AC72">
        <v>4.82</v>
      </c>
      <c r="AD72">
        <v>0.43</v>
      </c>
      <c r="AE72">
        <v>0</v>
      </c>
      <c r="AF72">
        <v>12</v>
      </c>
      <c r="AG72">
        <v>15.14</v>
      </c>
      <c r="AH72">
        <v>67.42</v>
      </c>
      <c r="AI72">
        <v>0</v>
      </c>
      <c r="AJ72">
        <v>75</v>
      </c>
      <c r="AK72">
        <v>17.34</v>
      </c>
      <c r="AL72">
        <v>0.36</v>
      </c>
      <c r="AM72">
        <v>0.15</v>
      </c>
      <c r="AN72">
        <v>11.63</v>
      </c>
      <c r="AO72">
        <v>28</v>
      </c>
      <c r="AP72">
        <v>0.43</v>
      </c>
      <c r="AQ72">
        <v>0.32</v>
      </c>
      <c r="AR72">
        <v>189.79</v>
      </c>
      <c r="AS72">
        <v>77.05</v>
      </c>
      <c r="AT72">
        <v>30</v>
      </c>
      <c r="AU72">
        <v>24.08</v>
      </c>
      <c r="AV72">
        <v>0</v>
      </c>
      <c r="AW72">
        <v>60</v>
      </c>
      <c r="AX72">
        <v>0</v>
      </c>
      <c r="AY72">
        <v>67.78</v>
      </c>
      <c r="AZ72">
        <v>45.17</v>
      </c>
      <c r="BA72">
        <v>0.47</v>
      </c>
      <c r="BB72">
        <v>0.39</v>
      </c>
      <c r="BC72">
        <v>0.39</v>
      </c>
      <c r="BD72">
        <v>48.16</v>
      </c>
    </row>
    <row r="73" spans="7:56">
      <c r="G73" t="s">
        <v>115</v>
      </c>
      <c r="H73" s="115">
        <v>236.14000000000001</v>
      </c>
      <c r="I73" s="88">
        <v>104.50999999999999</v>
      </c>
      <c r="J73" s="88">
        <v>0.36</v>
      </c>
      <c r="K73" s="88">
        <v>0</v>
      </c>
      <c r="L73" s="88">
        <v>5.0500000000000007</v>
      </c>
      <c r="M73" s="116">
        <v>0</v>
      </c>
      <c r="N73" s="115">
        <v>284.95999999999998</v>
      </c>
      <c r="O73" s="88">
        <v>359.54999999999995</v>
      </c>
      <c r="P73" s="88">
        <v>0</v>
      </c>
      <c r="Q73" s="88">
        <v>0</v>
      </c>
      <c r="R73" s="88">
        <v>0</v>
      </c>
      <c r="S73" s="116">
        <v>0</v>
      </c>
      <c r="W73">
        <v>0.24</v>
      </c>
      <c r="X73">
        <v>48.16</v>
      </c>
      <c r="Y73">
        <v>100</v>
      </c>
      <c r="Z73">
        <v>50</v>
      </c>
      <c r="AA73">
        <v>0</v>
      </c>
      <c r="AB73">
        <v>0.2</v>
      </c>
      <c r="AC73">
        <v>4.82</v>
      </c>
      <c r="AD73">
        <v>0.23</v>
      </c>
      <c r="AE73">
        <v>0</v>
      </c>
      <c r="AF73">
        <v>7.8</v>
      </c>
      <c r="AG73">
        <v>15.14</v>
      </c>
      <c r="AH73">
        <v>67.42</v>
      </c>
      <c r="AI73">
        <v>0</v>
      </c>
      <c r="AJ73">
        <v>75</v>
      </c>
      <c r="AK73">
        <v>17.34</v>
      </c>
      <c r="AL73">
        <v>0.36</v>
      </c>
      <c r="AM73">
        <v>0.15</v>
      </c>
      <c r="AN73">
        <v>11.63</v>
      </c>
      <c r="AO73">
        <v>18.2</v>
      </c>
      <c r="AP73">
        <v>0.43</v>
      </c>
      <c r="AQ73">
        <v>0.32</v>
      </c>
      <c r="AR73">
        <v>189.79</v>
      </c>
      <c r="AS73">
        <v>106.9</v>
      </c>
      <c r="AT73">
        <v>30</v>
      </c>
      <c r="AU73">
        <v>24.08</v>
      </c>
      <c r="AV73">
        <v>0</v>
      </c>
      <c r="AW73">
        <v>60</v>
      </c>
      <c r="AX73">
        <v>0</v>
      </c>
      <c r="AY73">
        <v>67.78</v>
      </c>
      <c r="AZ73">
        <v>45.17</v>
      </c>
      <c r="BA73">
        <v>0.47</v>
      </c>
      <c r="BB73">
        <v>0.39</v>
      </c>
      <c r="BC73">
        <v>0.39</v>
      </c>
      <c r="BD73">
        <v>48.16</v>
      </c>
    </row>
    <row r="74" spans="7:56">
      <c r="G74" t="s">
        <v>116</v>
      </c>
      <c r="H74" s="115">
        <v>231.93999999999997</v>
      </c>
      <c r="I74" s="88">
        <v>131.6</v>
      </c>
      <c r="J74" s="88">
        <v>0.36</v>
      </c>
      <c r="K74" s="88">
        <v>0</v>
      </c>
      <c r="L74" s="88">
        <v>4.92</v>
      </c>
      <c r="M74" s="116">
        <v>0</v>
      </c>
      <c r="N74" s="115">
        <v>284.95999999999998</v>
      </c>
      <c r="O74" s="88">
        <v>359.54999999999995</v>
      </c>
      <c r="P74" s="88">
        <v>0</v>
      </c>
      <c r="Q74" s="88">
        <v>0</v>
      </c>
      <c r="R74" s="88">
        <v>0</v>
      </c>
      <c r="S74" s="116">
        <v>0</v>
      </c>
      <c r="W74">
        <v>0.24</v>
      </c>
      <c r="X74">
        <v>77.05</v>
      </c>
      <c r="Y74">
        <v>100</v>
      </c>
      <c r="Z74">
        <v>50</v>
      </c>
      <c r="AA74">
        <v>0</v>
      </c>
      <c r="AB74">
        <v>0.2</v>
      </c>
      <c r="AC74">
        <v>4.82</v>
      </c>
      <c r="AD74">
        <v>0.1</v>
      </c>
      <c r="AE74">
        <v>0</v>
      </c>
      <c r="AF74">
        <v>6</v>
      </c>
      <c r="AG74">
        <v>15.14</v>
      </c>
      <c r="AH74">
        <v>67.42</v>
      </c>
      <c r="AI74">
        <v>0</v>
      </c>
      <c r="AJ74">
        <v>75</v>
      </c>
      <c r="AK74">
        <v>17.34</v>
      </c>
      <c r="AL74">
        <v>0.36</v>
      </c>
      <c r="AM74">
        <v>0.15</v>
      </c>
      <c r="AN74">
        <v>11.63</v>
      </c>
      <c r="AO74">
        <v>14</v>
      </c>
      <c r="AP74">
        <v>0.43</v>
      </c>
      <c r="AQ74">
        <v>0.32</v>
      </c>
      <c r="AR74">
        <v>189.79</v>
      </c>
      <c r="AS74">
        <v>106.9</v>
      </c>
      <c r="AT74">
        <v>30</v>
      </c>
      <c r="AU74">
        <v>24.08</v>
      </c>
      <c r="AV74">
        <v>0</v>
      </c>
      <c r="AW74">
        <v>60</v>
      </c>
      <c r="AX74">
        <v>0</v>
      </c>
      <c r="AY74">
        <v>67.78</v>
      </c>
      <c r="AZ74">
        <v>45.17</v>
      </c>
      <c r="BA74">
        <v>0.47</v>
      </c>
      <c r="BB74">
        <v>0.39</v>
      </c>
      <c r="BC74">
        <v>0.39</v>
      </c>
      <c r="BD74">
        <v>48.16</v>
      </c>
    </row>
    <row r="75" spans="7:56">
      <c r="G75" t="s">
        <v>117</v>
      </c>
      <c r="H75" s="115">
        <v>190.28999999999996</v>
      </c>
      <c r="I75" s="88">
        <v>181.55</v>
      </c>
      <c r="J75" s="88">
        <v>4.13</v>
      </c>
      <c r="K75" s="88">
        <v>0</v>
      </c>
      <c r="L75" s="88">
        <v>4.82</v>
      </c>
      <c r="M75" s="116">
        <v>0</v>
      </c>
      <c r="N75" s="115">
        <v>198.51</v>
      </c>
      <c r="O75" s="88">
        <v>391.77</v>
      </c>
      <c r="P75" s="88">
        <v>0</v>
      </c>
      <c r="Q75" s="88">
        <v>0</v>
      </c>
      <c r="R75" s="88">
        <v>0</v>
      </c>
      <c r="S75" s="116">
        <v>0</v>
      </c>
      <c r="W75">
        <v>0.24</v>
      </c>
      <c r="X75">
        <v>130.02000000000001</v>
      </c>
      <c r="Y75">
        <v>100</v>
      </c>
      <c r="Z75">
        <v>50</v>
      </c>
      <c r="AA75">
        <v>3.77</v>
      </c>
      <c r="AB75">
        <v>0.3</v>
      </c>
      <c r="AC75">
        <v>4.82</v>
      </c>
      <c r="AD75">
        <v>0</v>
      </c>
      <c r="AE75">
        <v>100</v>
      </c>
      <c r="AF75">
        <v>3</v>
      </c>
      <c r="AG75">
        <v>15.14</v>
      </c>
      <c r="AH75">
        <v>67.42</v>
      </c>
      <c r="AI75">
        <v>53.34</v>
      </c>
      <c r="AJ75">
        <v>75</v>
      </c>
      <c r="AK75">
        <v>17.34</v>
      </c>
      <c r="AL75">
        <v>0.36</v>
      </c>
      <c r="AM75">
        <v>0.15</v>
      </c>
      <c r="AN75">
        <v>11.63</v>
      </c>
      <c r="AO75">
        <v>7</v>
      </c>
      <c r="AP75">
        <v>0.43</v>
      </c>
      <c r="AQ75">
        <v>0.32</v>
      </c>
      <c r="AR75">
        <v>0</v>
      </c>
      <c r="AS75">
        <v>72.23</v>
      </c>
      <c r="AT75">
        <v>30</v>
      </c>
      <c r="AU75">
        <v>24.08</v>
      </c>
      <c r="AV75">
        <v>50</v>
      </c>
      <c r="AW75">
        <v>60</v>
      </c>
      <c r="AX75">
        <v>0</v>
      </c>
      <c r="AY75">
        <v>0</v>
      </c>
      <c r="AZ75">
        <v>45.17</v>
      </c>
      <c r="BA75">
        <v>0.39</v>
      </c>
      <c r="BB75">
        <v>0.39</v>
      </c>
      <c r="BC75">
        <v>0.37</v>
      </c>
      <c r="BD75">
        <v>48.16</v>
      </c>
    </row>
    <row r="76" spans="7:56">
      <c r="G76" t="s">
        <v>118</v>
      </c>
      <c r="H76" s="115">
        <v>215.07</v>
      </c>
      <c r="I76" s="88">
        <v>197.81</v>
      </c>
      <c r="J76" s="88">
        <v>4.13</v>
      </c>
      <c r="K76" s="88">
        <v>0</v>
      </c>
      <c r="L76" s="88">
        <v>4.82</v>
      </c>
      <c r="M76" s="116">
        <v>0</v>
      </c>
      <c r="N76" s="115">
        <v>198.51</v>
      </c>
      <c r="O76" s="88">
        <v>391.77</v>
      </c>
      <c r="P76" s="88">
        <v>0</v>
      </c>
      <c r="Q76" s="88">
        <v>0</v>
      </c>
      <c r="R76" s="88">
        <v>0</v>
      </c>
      <c r="S76" s="116">
        <v>0</v>
      </c>
      <c r="W76">
        <v>0.24</v>
      </c>
      <c r="X76">
        <v>149.28</v>
      </c>
      <c r="Y76">
        <v>100</v>
      </c>
      <c r="Z76">
        <v>50</v>
      </c>
      <c r="AA76">
        <v>3.77</v>
      </c>
      <c r="AB76">
        <v>0.3</v>
      </c>
      <c r="AC76">
        <v>4.82</v>
      </c>
      <c r="AD76">
        <v>0</v>
      </c>
      <c r="AE76">
        <v>100</v>
      </c>
      <c r="AF76">
        <v>0</v>
      </c>
      <c r="AG76">
        <v>15.14</v>
      </c>
      <c r="AH76">
        <v>67.42</v>
      </c>
      <c r="AI76">
        <v>53.34</v>
      </c>
      <c r="AJ76">
        <v>75</v>
      </c>
      <c r="AK76">
        <v>17.34</v>
      </c>
      <c r="AL76">
        <v>0.36</v>
      </c>
      <c r="AM76">
        <v>0.15</v>
      </c>
      <c r="AN76">
        <v>11.63</v>
      </c>
      <c r="AO76">
        <v>0</v>
      </c>
      <c r="AP76">
        <v>0.43</v>
      </c>
      <c r="AQ76">
        <v>0.32</v>
      </c>
      <c r="AR76">
        <v>0</v>
      </c>
      <c r="AS76">
        <v>28.89</v>
      </c>
      <c r="AT76">
        <v>30</v>
      </c>
      <c r="AU76">
        <v>24.08</v>
      </c>
      <c r="AV76">
        <v>50</v>
      </c>
      <c r="AW76">
        <v>60</v>
      </c>
      <c r="AX76">
        <v>75.12</v>
      </c>
      <c r="AY76">
        <v>0</v>
      </c>
      <c r="AZ76">
        <v>45.17</v>
      </c>
      <c r="BA76">
        <v>0.39</v>
      </c>
      <c r="BB76">
        <v>0.39</v>
      </c>
      <c r="BC76">
        <v>0.37</v>
      </c>
      <c r="BD76">
        <v>48.16</v>
      </c>
    </row>
    <row r="77" spans="7:56">
      <c r="G77" t="s">
        <v>119</v>
      </c>
      <c r="H77" s="115">
        <v>240.12</v>
      </c>
      <c r="I77" s="88">
        <v>212.26</v>
      </c>
      <c r="J77" s="88">
        <v>4.13</v>
      </c>
      <c r="K77" s="88">
        <v>0</v>
      </c>
      <c r="L77" s="88">
        <v>4.82</v>
      </c>
      <c r="M77" s="116">
        <v>0</v>
      </c>
      <c r="N77" s="115">
        <v>198.51</v>
      </c>
      <c r="O77" s="88">
        <v>391.77</v>
      </c>
      <c r="P77" s="88">
        <v>0</v>
      </c>
      <c r="Q77" s="88">
        <v>0</v>
      </c>
      <c r="R77" s="88">
        <v>0</v>
      </c>
      <c r="S77" s="116">
        <v>0</v>
      </c>
      <c r="W77">
        <v>0.24</v>
      </c>
      <c r="X77">
        <v>163.72999999999999</v>
      </c>
      <c r="Y77">
        <v>100</v>
      </c>
      <c r="Z77">
        <v>50</v>
      </c>
      <c r="AA77">
        <v>3.77</v>
      </c>
      <c r="AB77">
        <v>0.3</v>
      </c>
      <c r="AC77">
        <v>4.82</v>
      </c>
      <c r="AD77">
        <v>0</v>
      </c>
      <c r="AE77">
        <v>100</v>
      </c>
      <c r="AF77">
        <v>0</v>
      </c>
      <c r="AG77">
        <v>15.14</v>
      </c>
      <c r="AH77">
        <v>67.42</v>
      </c>
      <c r="AI77">
        <v>53.34</v>
      </c>
      <c r="AJ77">
        <v>75</v>
      </c>
      <c r="AK77">
        <v>17.34</v>
      </c>
      <c r="AL77">
        <v>0.36</v>
      </c>
      <c r="AM77">
        <v>0.15</v>
      </c>
      <c r="AN77">
        <v>11.63</v>
      </c>
      <c r="AO77">
        <v>0</v>
      </c>
      <c r="AP77">
        <v>0.43</v>
      </c>
      <c r="AQ77">
        <v>0.32</v>
      </c>
      <c r="AR77">
        <v>0</v>
      </c>
      <c r="AS77">
        <v>0</v>
      </c>
      <c r="AT77">
        <v>30</v>
      </c>
      <c r="AU77">
        <v>24.08</v>
      </c>
      <c r="AV77">
        <v>50</v>
      </c>
      <c r="AW77">
        <v>60</v>
      </c>
      <c r="AX77">
        <v>129.06</v>
      </c>
      <c r="AY77">
        <v>0</v>
      </c>
      <c r="AZ77">
        <v>45.17</v>
      </c>
      <c r="BA77">
        <v>0.39</v>
      </c>
      <c r="BB77">
        <v>0.39</v>
      </c>
      <c r="BC77">
        <v>0.37</v>
      </c>
      <c r="BD77">
        <v>48.16</v>
      </c>
    </row>
    <row r="78" spans="7:56">
      <c r="G78" t="s">
        <v>120</v>
      </c>
      <c r="H78" s="115">
        <v>254.57</v>
      </c>
      <c r="I78" s="88">
        <v>212.26</v>
      </c>
      <c r="J78" s="88">
        <v>4.13</v>
      </c>
      <c r="K78" s="88">
        <v>0</v>
      </c>
      <c r="L78" s="88">
        <v>4.82</v>
      </c>
      <c r="M78" s="116">
        <v>0</v>
      </c>
      <c r="N78" s="115">
        <v>198.51</v>
      </c>
      <c r="O78" s="88">
        <v>391.77</v>
      </c>
      <c r="P78" s="88">
        <v>0</v>
      </c>
      <c r="Q78" s="88">
        <v>0</v>
      </c>
      <c r="R78" s="88">
        <v>0</v>
      </c>
      <c r="S78" s="116">
        <v>0</v>
      </c>
      <c r="W78">
        <v>0.24</v>
      </c>
      <c r="X78">
        <v>163.72999999999999</v>
      </c>
      <c r="Y78">
        <v>100</v>
      </c>
      <c r="Z78">
        <v>50</v>
      </c>
      <c r="AA78">
        <v>3.77</v>
      </c>
      <c r="AB78">
        <v>0.3</v>
      </c>
      <c r="AC78">
        <v>4.82</v>
      </c>
      <c r="AD78">
        <v>0</v>
      </c>
      <c r="AE78">
        <v>100</v>
      </c>
      <c r="AF78">
        <v>0</v>
      </c>
      <c r="AG78">
        <v>15.14</v>
      </c>
      <c r="AH78">
        <v>67.42</v>
      </c>
      <c r="AI78">
        <v>53.34</v>
      </c>
      <c r="AJ78">
        <v>75</v>
      </c>
      <c r="AK78">
        <v>17.34</v>
      </c>
      <c r="AL78">
        <v>0.36</v>
      </c>
      <c r="AM78">
        <v>0.15</v>
      </c>
      <c r="AN78">
        <v>11.63</v>
      </c>
      <c r="AO78">
        <v>0</v>
      </c>
      <c r="AP78">
        <v>0.43</v>
      </c>
      <c r="AQ78">
        <v>0.32</v>
      </c>
      <c r="AR78">
        <v>0</v>
      </c>
      <c r="AS78">
        <v>14.45</v>
      </c>
      <c r="AT78">
        <v>30</v>
      </c>
      <c r="AU78">
        <v>24.08</v>
      </c>
      <c r="AV78">
        <v>50</v>
      </c>
      <c r="AW78">
        <v>60</v>
      </c>
      <c r="AX78">
        <v>129.06</v>
      </c>
      <c r="AY78">
        <v>0</v>
      </c>
      <c r="AZ78">
        <v>45.17</v>
      </c>
      <c r="BA78">
        <v>0.39</v>
      </c>
      <c r="BB78">
        <v>0.39</v>
      </c>
      <c r="BC78">
        <v>0.37</v>
      </c>
      <c r="BD78">
        <v>48.16</v>
      </c>
    </row>
    <row r="79" spans="7:56">
      <c r="G79" t="s">
        <v>121</v>
      </c>
      <c r="H79" s="115">
        <v>273.97000000000003</v>
      </c>
      <c r="I79" s="88">
        <v>212.26</v>
      </c>
      <c r="J79" s="88">
        <v>4.22</v>
      </c>
      <c r="K79" s="88">
        <v>0</v>
      </c>
      <c r="L79" s="88">
        <v>4.82</v>
      </c>
      <c r="M79" s="116">
        <v>0</v>
      </c>
      <c r="N79" s="115">
        <v>198.51</v>
      </c>
      <c r="O79" s="88">
        <v>391.77</v>
      </c>
      <c r="P79" s="88">
        <v>0</v>
      </c>
      <c r="Q79" s="88">
        <v>0</v>
      </c>
      <c r="R79" s="88">
        <v>0</v>
      </c>
      <c r="S79" s="116">
        <v>0</v>
      </c>
      <c r="W79">
        <v>0.25</v>
      </c>
      <c r="X79">
        <v>163.72999999999999</v>
      </c>
      <c r="Y79">
        <v>100</v>
      </c>
      <c r="Z79">
        <v>50</v>
      </c>
      <c r="AA79">
        <v>3.86</v>
      </c>
      <c r="AB79">
        <v>0.3</v>
      </c>
      <c r="AC79">
        <v>4.82</v>
      </c>
      <c r="AD79">
        <v>0</v>
      </c>
      <c r="AE79">
        <v>100</v>
      </c>
      <c r="AF79">
        <v>0</v>
      </c>
      <c r="AG79">
        <v>15.14</v>
      </c>
      <c r="AH79">
        <v>67.42</v>
      </c>
      <c r="AI79">
        <v>53.34</v>
      </c>
      <c r="AJ79">
        <v>75</v>
      </c>
      <c r="AK79">
        <v>17.34</v>
      </c>
      <c r="AL79">
        <v>0.36</v>
      </c>
      <c r="AM79">
        <v>0.18</v>
      </c>
      <c r="AN79">
        <v>11.63</v>
      </c>
      <c r="AO79">
        <v>0</v>
      </c>
      <c r="AP79">
        <v>0.43</v>
      </c>
      <c r="AQ79">
        <v>0.34</v>
      </c>
      <c r="AR79">
        <v>0</v>
      </c>
      <c r="AS79">
        <v>33.71</v>
      </c>
      <c r="AT79">
        <v>30</v>
      </c>
      <c r="AU79">
        <v>24.08</v>
      </c>
      <c r="AV79">
        <v>50</v>
      </c>
      <c r="AW79">
        <v>60</v>
      </c>
      <c r="AX79">
        <v>129.06</v>
      </c>
      <c r="AY79">
        <v>0</v>
      </c>
      <c r="AZ79">
        <v>45.17</v>
      </c>
      <c r="BA79">
        <v>0.47</v>
      </c>
      <c r="BB79">
        <v>0.39</v>
      </c>
      <c r="BC79">
        <v>0.37</v>
      </c>
      <c r="BD79">
        <v>48.16</v>
      </c>
    </row>
    <row r="80" spans="7:56">
      <c r="G80" t="s">
        <v>122</v>
      </c>
      <c r="H80" s="115">
        <v>283.60000000000002</v>
      </c>
      <c r="I80" s="88">
        <v>207.44</v>
      </c>
      <c r="J80" s="88">
        <v>4.22</v>
      </c>
      <c r="K80" s="88">
        <v>0</v>
      </c>
      <c r="L80" s="88">
        <v>4.82</v>
      </c>
      <c r="M80" s="116">
        <v>0</v>
      </c>
      <c r="N80" s="115">
        <v>198.51</v>
      </c>
      <c r="O80" s="88">
        <v>391.77</v>
      </c>
      <c r="P80" s="88">
        <v>0</v>
      </c>
      <c r="Q80" s="88">
        <v>0</v>
      </c>
      <c r="R80" s="88">
        <v>0</v>
      </c>
      <c r="S80" s="116">
        <v>0</v>
      </c>
      <c r="W80">
        <v>0.25</v>
      </c>
      <c r="X80">
        <v>158.91</v>
      </c>
      <c r="Y80">
        <v>100</v>
      </c>
      <c r="Z80">
        <v>50</v>
      </c>
      <c r="AA80">
        <v>3.86</v>
      </c>
      <c r="AB80">
        <v>0.3</v>
      </c>
      <c r="AC80">
        <v>4.82</v>
      </c>
      <c r="AD80">
        <v>0</v>
      </c>
      <c r="AE80">
        <v>100</v>
      </c>
      <c r="AF80">
        <v>0</v>
      </c>
      <c r="AG80">
        <v>15.14</v>
      </c>
      <c r="AH80">
        <v>67.42</v>
      </c>
      <c r="AI80">
        <v>53.34</v>
      </c>
      <c r="AJ80">
        <v>75</v>
      </c>
      <c r="AK80">
        <v>17.34</v>
      </c>
      <c r="AL80">
        <v>0.36</v>
      </c>
      <c r="AM80">
        <v>0.18</v>
      </c>
      <c r="AN80">
        <v>11.63</v>
      </c>
      <c r="AO80">
        <v>0</v>
      </c>
      <c r="AP80">
        <v>0.43</v>
      </c>
      <c r="AQ80">
        <v>0.34</v>
      </c>
      <c r="AR80">
        <v>0</v>
      </c>
      <c r="AS80">
        <v>43.34</v>
      </c>
      <c r="AT80">
        <v>30</v>
      </c>
      <c r="AU80">
        <v>24.08</v>
      </c>
      <c r="AV80">
        <v>50</v>
      </c>
      <c r="AW80">
        <v>60</v>
      </c>
      <c r="AX80">
        <v>129.06</v>
      </c>
      <c r="AY80">
        <v>0</v>
      </c>
      <c r="AZ80">
        <v>45.17</v>
      </c>
      <c r="BA80">
        <v>0.47</v>
      </c>
      <c r="BB80">
        <v>0.39</v>
      </c>
      <c r="BC80">
        <v>0.37</v>
      </c>
      <c r="BD80">
        <v>48.16</v>
      </c>
    </row>
    <row r="81" spans="7:56">
      <c r="G81" t="s">
        <v>123</v>
      </c>
      <c r="H81" s="115">
        <v>307.68</v>
      </c>
      <c r="I81" s="88">
        <v>202.63</v>
      </c>
      <c r="J81" s="88">
        <v>4.22</v>
      </c>
      <c r="K81" s="88">
        <v>0</v>
      </c>
      <c r="L81" s="88">
        <v>4.82</v>
      </c>
      <c r="M81" s="116">
        <v>0</v>
      </c>
      <c r="N81" s="115">
        <v>198.51</v>
      </c>
      <c r="O81" s="88">
        <v>391.77</v>
      </c>
      <c r="P81" s="88">
        <v>0</v>
      </c>
      <c r="Q81" s="88">
        <v>0</v>
      </c>
      <c r="R81" s="88">
        <v>0</v>
      </c>
      <c r="S81" s="116">
        <v>0</v>
      </c>
      <c r="W81">
        <v>0.25</v>
      </c>
      <c r="X81">
        <v>154.1</v>
      </c>
      <c r="Y81">
        <v>100</v>
      </c>
      <c r="Z81">
        <v>50</v>
      </c>
      <c r="AA81">
        <v>3.86</v>
      </c>
      <c r="AB81">
        <v>0.3</v>
      </c>
      <c r="AC81">
        <v>4.82</v>
      </c>
      <c r="AD81">
        <v>0</v>
      </c>
      <c r="AE81">
        <v>100</v>
      </c>
      <c r="AF81">
        <v>0</v>
      </c>
      <c r="AG81">
        <v>15.14</v>
      </c>
      <c r="AH81">
        <v>67.42</v>
      </c>
      <c r="AI81">
        <v>53.34</v>
      </c>
      <c r="AJ81">
        <v>75</v>
      </c>
      <c r="AK81">
        <v>17.34</v>
      </c>
      <c r="AL81">
        <v>0.36</v>
      </c>
      <c r="AM81">
        <v>0.18</v>
      </c>
      <c r="AN81">
        <v>11.63</v>
      </c>
      <c r="AO81">
        <v>0</v>
      </c>
      <c r="AP81">
        <v>0.43</v>
      </c>
      <c r="AQ81">
        <v>0.34</v>
      </c>
      <c r="AR81">
        <v>0</v>
      </c>
      <c r="AS81">
        <v>67.42</v>
      </c>
      <c r="AT81">
        <v>30</v>
      </c>
      <c r="AU81">
        <v>24.08</v>
      </c>
      <c r="AV81">
        <v>50</v>
      </c>
      <c r="AW81">
        <v>60</v>
      </c>
      <c r="AX81">
        <v>129.06</v>
      </c>
      <c r="AY81">
        <v>0</v>
      </c>
      <c r="AZ81">
        <v>45.17</v>
      </c>
      <c r="BA81">
        <v>0.47</v>
      </c>
      <c r="BB81">
        <v>0.39</v>
      </c>
      <c r="BC81">
        <v>0.37</v>
      </c>
      <c r="BD81">
        <v>48.16</v>
      </c>
    </row>
    <row r="82" spans="7:56">
      <c r="G82" t="s">
        <v>124</v>
      </c>
      <c r="H82" s="115">
        <v>218.1</v>
      </c>
      <c r="I82" s="88">
        <v>197.81</v>
      </c>
      <c r="J82" s="88">
        <v>4.22</v>
      </c>
      <c r="K82" s="88">
        <v>0</v>
      </c>
      <c r="L82" s="88">
        <v>4.82</v>
      </c>
      <c r="M82" s="116">
        <v>0</v>
      </c>
      <c r="N82" s="115">
        <v>198.51</v>
      </c>
      <c r="O82" s="88">
        <v>391.77</v>
      </c>
      <c r="P82" s="88">
        <v>0</v>
      </c>
      <c r="Q82" s="88">
        <v>0</v>
      </c>
      <c r="R82" s="88">
        <v>0</v>
      </c>
      <c r="S82" s="116">
        <v>0</v>
      </c>
      <c r="W82">
        <v>0.25</v>
      </c>
      <c r="X82">
        <v>149.28</v>
      </c>
      <c r="Y82">
        <v>100</v>
      </c>
      <c r="Z82">
        <v>50</v>
      </c>
      <c r="AA82">
        <v>3.86</v>
      </c>
      <c r="AB82">
        <v>0.3</v>
      </c>
      <c r="AC82">
        <v>4.82</v>
      </c>
      <c r="AD82">
        <v>0</v>
      </c>
      <c r="AE82">
        <v>100</v>
      </c>
      <c r="AF82">
        <v>0</v>
      </c>
      <c r="AG82">
        <v>15.14</v>
      </c>
      <c r="AH82">
        <v>67.42</v>
      </c>
      <c r="AI82">
        <v>53.34</v>
      </c>
      <c r="AJ82">
        <v>75</v>
      </c>
      <c r="AK82">
        <v>17.34</v>
      </c>
      <c r="AL82">
        <v>0.36</v>
      </c>
      <c r="AM82">
        <v>0.18</v>
      </c>
      <c r="AN82">
        <v>11.63</v>
      </c>
      <c r="AO82">
        <v>0</v>
      </c>
      <c r="AP82">
        <v>0.43</v>
      </c>
      <c r="AQ82">
        <v>0.34</v>
      </c>
      <c r="AR82">
        <v>0</v>
      </c>
      <c r="AS82">
        <v>106.9</v>
      </c>
      <c r="AT82">
        <v>30</v>
      </c>
      <c r="AU82">
        <v>24.08</v>
      </c>
      <c r="AV82">
        <v>50</v>
      </c>
      <c r="AW82">
        <v>60</v>
      </c>
      <c r="AX82">
        <v>0</v>
      </c>
      <c r="AY82">
        <v>0</v>
      </c>
      <c r="AZ82">
        <v>45.17</v>
      </c>
      <c r="BA82">
        <v>0.47</v>
      </c>
      <c r="BB82">
        <v>0.39</v>
      </c>
      <c r="BC82">
        <v>0.37</v>
      </c>
      <c r="BD82">
        <v>48.16</v>
      </c>
    </row>
    <row r="83" spans="7:56">
      <c r="G83" t="s">
        <v>125</v>
      </c>
      <c r="H83" s="115">
        <v>150.67999999999998</v>
      </c>
      <c r="I83" s="88">
        <v>178.55</v>
      </c>
      <c r="J83" s="88">
        <v>4.22</v>
      </c>
      <c r="K83" s="88">
        <v>0</v>
      </c>
      <c r="L83" s="88">
        <v>4.82</v>
      </c>
      <c r="M83" s="116">
        <v>0</v>
      </c>
      <c r="N83" s="115">
        <v>198.51</v>
      </c>
      <c r="O83" s="88">
        <v>391.77</v>
      </c>
      <c r="P83" s="88">
        <v>0</v>
      </c>
      <c r="Q83" s="88">
        <v>0</v>
      </c>
      <c r="R83" s="88">
        <v>0</v>
      </c>
      <c r="S83" s="116">
        <v>0</v>
      </c>
      <c r="W83">
        <v>0.25</v>
      </c>
      <c r="X83">
        <v>130.02000000000001</v>
      </c>
      <c r="Y83">
        <v>100</v>
      </c>
      <c r="Z83">
        <v>50</v>
      </c>
      <c r="AA83">
        <v>3.86</v>
      </c>
      <c r="AB83">
        <v>0.24</v>
      </c>
      <c r="AC83">
        <v>4.82</v>
      </c>
      <c r="AD83">
        <v>0</v>
      </c>
      <c r="AE83">
        <v>100</v>
      </c>
      <c r="AF83">
        <v>0</v>
      </c>
      <c r="AG83">
        <v>15.14</v>
      </c>
      <c r="AH83">
        <v>0</v>
      </c>
      <c r="AI83">
        <v>53.34</v>
      </c>
      <c r="AJ83">
        <v>75</v>
      </c>
      <c r="AK83">
        <v>17.34</v>
      </c>
      <c r="AL83">
        <v>0.36</v>
      </c>
      <c r="AM83">
        <v>0.18</v>
      </c>
      <c r="AN83">
        <v>11.63</v>
      </c>
      <c r="AO83">
        <v>0</v>
      </c>
      <c r="AP83">
        <v>0.49</v>
      </c>
      <c r="AQ83">
        <v>0.34</v>
      </c>
      <c r="AR83">
        <v>0</v>
      </c>
      <c r="AS83">
        <v>106.9</v>
      </c>
      <c r="AT83">
        <v>30</v>
      </c>
      <c r="AU83">
        <v>24.08</v>
      </c>
      <c r="AV83">
        <v>50</v>
      </c>
      <c r="AW83">
        <v>60</v>
      </c>
      <c r="AX83">
        <v>0</v>
      </c>
      <c r="AY83">
        <v>0</v>
      </c>
      <c r="AZ83">
        <v>45.17</v>
      </c>
      <c r="BA83">
        <v>0.47</v>
      </c>
      <c r="BB83">
        <v>0.39</v>
      </c>
      <c r="BC83">
        <v>0.37</v>
      </c>
      <c r="BD83">
        <v>48.16</v>
      </c>
    </row>
    <row r="84" spans="7:56">
      <c r="G84" t="s">
        <v>126</v>
      </c>
      <c r="H84" s="115">
        <v>150.67999999999998</v>
      </c>
      <c r="I84" s="88">
        <v>164.1</v>
      </c>
      <c r="J84" s="88">
        <v>4.22</v>
      </c>
      <c r="K84" s="88">
        <v>0</v>
      </c>
      <c r="L84" s="88">
        <v>4.82</v>
      </c>
      <c r="M84" s="116">
        <v>0</v>
      </c>
      <c r="N84" s="115">
        <v>198.51</v>
      </c>
      <c r="O84" s="88">
        <v>391.77</v>
      </c>
      <c r="P84" s="88">
        <v>0</v>
      </c>
      <c r="Q84" s="88">
        <v>0</v>
      </c>
      <c r="R84" s="88">
        <v>0</v>
      </c>
      <c r="S84" s="116">
        <v>0</v>
      </c>
      <c r="W84">
        <v>0.25</v>
      </c>
      <c r="X84">
        <v>115.57</v>
      </c>
      <c r="Y84">
        <v>100</v>
      </c>
      <c r="Z84">
        <v>50</v>
      </c>
      <c r="AA84">
        <v>3.86</v>
      </c>
      <c r="AB84">
        <v>0.24</v>
      </c>
      <c r="AC84">
        <v>4.82</v>
      </c>
      <c r="AD84">
        <v>0</v>
      </c>
      <c r="AE84">
        <v>100</v>
      </c>
      <c r="AF84">
        <v>0</v>
      </c>
      <c r="AG84">
        <v>15.14</v>
      </c>
      <c r="AH84">
        <v>0</v>
      </c>
      <c r="AI84">
        <v>53.34</v>
      </c>
      <c r="AJ84">
        <v>75</v>
      </c>
      <c r="AK84">
        <v>17.34</v>
      </c>
      <c r="AL84">
        <v>0.36</v>
      </c>
      <c r="AM84">
        <v>0.18</v>
      </c>
      <c r="AN84">
        <v>11.63</v>
      </c>
      <c r="AO84">
        <v>0</v>
      </c>
      <c r="AP84">
        <v>0.49</v>
      </c>
      <c r="AQ84">
        <v>0.34</v>
      </c>
      <c r="AR84">
        <v>0</v>
      </c>
      <c r="AS84">
        <v>106.9</v>
      </c>
      <c r="AT84">
        <v>30</v>
      </c>
      <c r="AU84">
        <v>24.08</v>
      </c>
      <c r="AV84">
        <v>50</v>
      </c>
      <c r="AW84">
        <v>60</v>
      </c>
      <c r="AX84">
        <v>0</v>
      </c>
      <c r="AY84">
        <v>0</v>
      </c>
      <c r="AZ84">
        <v>45.17</v>
      </c>
      <c r="BA84">
        <v>0.47</v>
      </c>
      <c r="BB84">
        <v>0.39</v>
      </c>
      <c r="BC84">
        <v>0.37</v>
      </c>
      <c r="BD84">
        <v>48.16</v>
      </c>
    </row>
    <row r="85" spans="7:56">
      <c r="G85" t="s">
        <v>127</v>
      </c>
      <c r="H85" s="115">
        <v>150.67999999999998</v>
      </c>
      <c r="I85" s="88">
        <v>154.47</v>
      </c>
      <c r="J85" s="88">
        <v>4.22</v>
      </c>
      <c r="K85" s="88">
        <v>0</v>
      </c>
      <c r="L85" s="88">
        <v>4.82</v>
      </c>
      <c r="M85" s="116">
        <v>0</v>
      </c>
      <c r="N85" s="115">
        <v>198.51</v>
      </c>
      <c r="O85" s="88">
        <v>391.77</v>
      </c>
      <c r="P85" s="88">
        <v>0</v>
      </c>
      <c r="Q85" s="88">
        <v>0</v>
      </c>
      <c r="R85" s="88">
        <v>0</v>
      </c>
      <c r="S85" s="116">
        <v>0</v>
      </c>
      <c r="W85">
        <v>0.25</v>
      </c>
      <c r="X85">
        <v>105.94</v>
      </c>
      <c r="Y85">
        <v>100</v>
      </c>
      <c r="Z85">
        <v>50</v>
      </c>
      <c r="AA85">
        <v>3.86</v>
      </c>
      <c r="AB85">
        <v>0.24</v>
      </c>
      <c r="AC85">
        <v>4.82</v>
      </c>
      <c r="AD85">
        <v>0</v>
      </c>
      <c r="AE85">
        <v>100</v>
      </c>
      <c r="AF85">
        <v>0</v>
      </c>
      <c r="AG85">
        <v>15.14</v>
      </c>
      <c r="AH85">
        <v>0</v>
      </c>
      <c r="AI85">
        <v>53.34</v>
      </c>
      <c r="AJ85">
        <v>75</v>
      </c>
      <c r="AK85">
        <v>17.34</v>
      </c>
      <c r="AL85">
        <v>0.36</v>
      </c>
      <c r="AM85">
        <v>0.18</v>
      </c>
      <c r="AN85">
        <v>11.63</v>
      </c>
      <c r="AO85">
        <v>0</v>
      </c>
      <c r="AP85">
        <v>0.49</v>
      </c>
      <c r="AQ85">
        <v>0.34</v>
      </c>
      <c r="AR85">
        <v>0</v>
      </c>
      <c r="AS85">
        <v>106.9</v>
      </c>
      <c r="AT85">
        <v>30</v>
      </c>
      <c r="AU85">
        <v>24.08</v>
      </c>
      <c r="AV85">
        <v>50</v>
      </c>
      <c r="AW85">
        <v>60</v>
      </c>
      <c r="AX85">
        <v>0</v>
      </c>
      <c r="AY85">
        <v>0</v>
      </c>
      <c r="AZ85">
        <v>45.17</v>
      </c>
      <c r="BA85">
        <v>0.47</v>
      </c>
      <c r="BB85">
        <v>0.39</v>
      </c>
      <c r="BC85">
        <v>0.37</v>
      </c>
      <c r="BD85">
        <v>48.16</v>
      </c>
    </row>
    <row r="86" spans="7:56">
      <c r="G86" t="s">
        <v>128</v>
      </c>
      <c r="H86" s="115">
        <v>150.67999999999998</v>
      </c>
      <c r="I86" s="88">
        <v>144.84</v>
      </c>
      <c r="J86" s="88">
        <v>4.22</v>
      </c>
      <c r="K86" s="88">
        <v>0</v>
      </c>
      <c r="L86" s="88">
        <v>4.82</v>
      </c>
      <c r="M86" s="116">
        <v>0</v>
      </c>
      <c r="N86" s="115">
        <v>198.51</v>
      </c>
      <c r="O86" s="88">
        <v>391.77</v>
      </c>
      <c r="P86" s="88">
        <v>0</v>
      </c>
      <c r="Q86" s="88">
        <v>0</v>
      </c>
      <c r="R86" s="88">
        <v>0</v>
      </c>
      <c r="S86" s="116">
        <v>0</v>
      </c>
      <c r="W86">
        <v>0.25</v>
      </c>
      <c r="X86">
        <v>96.31</v>
      </c>
      <c r="Y86">
        <v>100</v>
      </c>
      <c r="Z86">
        <v>50</v>
      </c>
      <c r="AA86">
        <v>3.86</v>
      </c>
      <c r="AB86">
        <v>0.24</v>
      </c>
      <c r="AC86">
        <v>4.82</v>
      </c>
      <c r="AD86">
        <v>0</v>
      </c>
      <c r="AE86">
        <v>100</v>
      </c>
      <c r="AF86">
        <v>0</v>
      </c>
      <c r="AG86">
        <v>15.14</v>
      </c>
      <c r="AH86">
        <v>0</v>
      </c>
      <c r="AI86">
        <v>53.34</v>
      </c>
      <c r="AJ86">
        <v>75</v>
      </c>
      <c r="AK86">
        <v>17.34</v>
      </c>
      <c r="AL86">
        <v>0.36</v>
      </c>
      <c r="AM86">
        <v>0.18</v>
      </c>
      <c r="AN86">
        <v>11.63</v>
      </c>
      <c r="AO86">
        <v>0</v>
      </c>
      <c r="AP86">
        <v>0.49</v>
      </c>
      <c r="AQ86">
        <v>0.34</v>
      </c>
      <c r="AR86">
        <v>0</v>
      </c>
      <c r="AS86">
        <v>106.9</v>
      </c>
      <c r="AT86">
        <v>30</v>
      </c>
      <c r="AU86">
        <v>24.08</v>
      </c>
      <c r="AV86">
        <v>50</v>
      </c>
      <c r="AW86">
        <v>60</v>
      </c>
      <c r="AX86">
        <v>0</v>
      </c>
      <c r="AY86">
        <v>0</v>
      </c>
      <c r="AZ86">
        <v>45.17</v>
      </c>
      <c r="BA86">
        <v>0.47</v>
      </c>
      <c r="BB86">
        <v>0.39</v>
      </c>
      <c r="BC86">
        <v>0.37</v>
      </c>
      <c r="BD86">
        <v>48.16</v>
      </c>
    </row>
    <row r="87" spans="7:56">
      <c r="G87" t="s">
        <v>129</v>
      </c>
      <c r="H87" s="115">
        <v>120.86999999999998</v>
      </c>
      <c r="I87" s="88">
        <v>82.17</v>
      </c>
      <c r="J87" s="88">
        <v>4.3499999999999996</v>
      </c>
      <c r="K87" s="88">
        <v>0</v>
      </c>
      <c r="L87" s="88">
        <v>4.82</v>
      </c>
      <c r="M87" s="116">
        <v>0</v>
      </c>
      <c r="N87" s="115">
        <v>198.51</v>
      </c>
      <c r="O87" s="88">
        <v>391.77</v>
      </c>
      <c r="P87" s="88">
        <v>0</v>
      </c>
      <c r="Q87" s="88">
        <v>0</v>
      </c>
      <c r="R87" s="88">
        <v>0</v>
      </c>
      <c r="S87" s="116">
        <v>0</v>
      </c>
      <c r="W87">
        <v>0.28000000000000003</v>
      </c>
      <c r="X87">
        <v>81.86</v>
      </c>
      <c r="Y87">
        <v>100</v>
      </c>
      <c r="Z87">
        <v>50</v>
      </c>
      <c r="AA87">
        <v>3.96</v>
      </c>
      <c r="AB87">
        <v>0.24</v>
      </c>
      <c r="AC87">
        <v>4.82</v>
      </c>
      <c r="AD87">
        <v>0</v>
      </c>
      <c r="AE87">
        <v>100</v>
      </c>
      <c r="AF87">
        <v>0</v>
      </c>
      <c r="AG87">
        <v>15.14</v>
      </c>
      <c r="AH87">
        <v>0</v>
      </c>
      <c r="AI87">
        <v>53.34</v>
      </c>
      <c r="AJ87">
        <v>75</v>
      </c>
      <c r="AK87">
        <v>17.34</v>
      </c>
      <c r="AL87">
        <v>0.39</v>
      </c>
      <c r="AM87">
        <v>0.18</v>
      </c>
      <c r="AN87">
        <v>11.63</v>
      </c>
      <c r="AO87">
        <v>0</v>
      </c>
      <c r="AP87">
        <v>0.49</v>
      </c>
      <c r="AQ87">
        <v>0.37</v>
      </c>
      <c r="AR87">
        <v>0</v>
      </c>
      <c r="AS87">
        <v>77.05</v>
      </c>
      <c r="AT87">
        <v>30</v>
      </c>
      <c r="AU87">
        <v>24.08</v>
      </c>
      <c r="AV87">
        <v>50</v>
      </c>
      <c r="AW87">
        <v>60</v>
      </c>
      <c r="AX87">
        <v>0</v>
      </c>
      <c r="AY87">
        <v>0</v>
      </c>
      <c r="AZ87">
        <v>45.17</v>
      </c>
      <c r="BA87">
        <v>0.52</v>
      </c>
      <c r="BB87">
        <v>0.32</v>
      </c>
      <c r="BC87">
        <v>0.31</v>
      </c>
      <c r="BD87">
        <v>0</v>
      </c>
    </row>
    <row r="88" spans="7:56">
      <c r="G88" t="s">
        <v>130</v>
      </c>
      <c r="H88" s="115">
        <v>101.60999999999999</v>
      </c>
      <c r="I88" s="88">
        <v>53.28</v>
      </c>
      <c r="J88" s="88">
        <v>4.3499999999999996</v>
      </c>
      <c r="K88" s="88">
        <v>0</v>
      </c>
      <c r="L88" s="88">
        <v>4.82</v>
      </c>
      <c r="M88" s="116">
        <v>0</v>
      </c>
      <c r="N88" s="115">
        <v>198.51</v>
      </c>
      <c r="O88" s="88">
        <v>391.77</v>
      </c>
      <c r="P88" s="88">
        <v>0</v>
      </c>
      <c r="Q88" s="88">
        <v>0</v>
      </c>
      <c r="R88" s="88">
        <v>0</v>
      </c>
      <c r="S88" s="116">
        <v>0</v>
      </c>
      <c r="W88">
        <v>0.28000000000000003</v>
      </c>
      <c r="X88">
        <v>52.97</v>
      </c>
      <c r="Y88">
        <v>100</v>
      </c>
      <c r="Z88">
        <v>50</v>
      </c>
      <c r="AA88">
        <v>3.96</v>
      </c>
      <c r="AB88">
        <v>0.24</v>
      </c>
      <c r="AC88">
        <v>4.82</v>
      </c>
      <c r="AD88">
        <v>0</v>
      </c>
      <c r="AE88">
        <v>100</v>
      </c>
      <c r="AF88">
        <v>0</v>
      </c>
      <c r="AG88">
        <v>15.14</v>
      </c>
      <c r="AH88">
        <v>0</v>
      </c>
      <c r="AI88">
        <v>53.34</v>
      </c>
      <c r="AJ88">
        <v>75</v>
      </c>
      <c r="AK88">
        <v>17.34</v>
      </c>
      <c r="AL88">
        <v>0.39</v>
      </c>
      <c r="AM88">
        <v>0.18</v>
      </c>
      <c r="AN88">
        <v>11.63</v>
      </c>
      <c r="AO88">
        <v>0</v>
      </c>
      <c r="AP88">
        <v>0.49</v>
      </c>
      <c r="AQ88">
        <v>0.37</v>
      </c>
      <c r="AR88">
        <v>0</v>
      </c>
      <c r="AS88">
        <v>57.79</v>
      </c>
      <c r="AT88">
        <v>30</v>
      </c>
      <c r="AU88">
        <v>24.08</v>
      </c>
      <c r="AV88">
        <v>50</v>
      </c>
      <c r="AW88">
        <v>60</v>
      </c>
      <c r="AX88">
        <v>0</v>
      </c>
      <c r="AY88">
        <v>0</v>
      </c>
      <c r="AZ88">
        <v>45.17</v>
      </c>
      <c r="BA88">
        <v>0.52</v>
      </c>
      <c r="BB88">
        <v>0.32</v>
      </c>
      <c r="BC88">
        <v>0.31</v>
      </c>
      <c r="BD88">
        <v>0</v>
      </c>
    </row>
    <row r="89" spans="7:56">
      <c r="G89" t="s">
        <v>131</v>
      </c>
      <c r="H89" s="115">
        <v>87.159999999999982</v>
      </c>
      <c r="I89" s="88">
        <v>38.830000000000005</v>
      </c>
      <c r="J89" s="88">
        <v>4.3499999999999996</v>
      </c>
      <c r="K89" s="88">
        <v>0</v>
      </c>
      <c r="L89" s="88">
        <v>4.82</v>
      </c>
      <c r="M89" s="116">
        <v>0</v>
      </c>
      <c r="N89" s="115">
        <v>198.51</v>
      </c>
      <c r="O89" s="88">
        <v>391.77</v>
      </c>
      <c r="P89" s="88">
        <v>0</v>
      </c>
      <c r="Q89" s="88">
        <v>0</v>
      </c>
      <c r="R89" s="88">
        <v>0</v>
      </c>
      <c r="S89" s="116">
        <v>0</v>
      </c>
      <c r="W89">
        <v>0.28000000000000003</v>
      </c>
      <c r="X89">
        <v>38.520000000000003</v>
      </c>
      <c r="Y89">
        <v>100</v>
      </c>
      <c r="Z89">
        <v>50</v>
      </c>
      <c r="AA89">
        <v>3.96</v>
      </c>
      <c r="AB89">
        <v>0.24</v>
      </c>
      <c r="AC89">
        <v>4.82</v>
      </c>
      <c r="AD89">
        <v>0</v>
      </c>
      <c r="AE89">
        <v>100</v>
      </c>
      <c r="AF89">
        <v>0</v>
      </c>
      <c r="AG89">
        <v>15.14</v>
      </c>
      <c r="AH89">
        <v>0</v>
      </c>
      <c r="AI89">
        <v>53.34</v>
      </c>
      <c r="AJ89">
        <v>75</v>
      </c>
      <c r="AK89">
        <v>17.34</v>
      </c>
      <c r="AL89">
        <v>0.39</v>
      </c>
      <c r="AM89">
        <v>0.18</v>
      </c>
      <c r="AN89">
        <v>11.63</v>
      </c>
      <c r="AO89">
        <v>0</v>
      </c>
      <c r="AP89">
        <v>0.49</v>
      </c>
      <c r="AQ89">
        <v>0.37</v>
      </c>
      <c r="AR89">
        <v>0</v>
      </c>
      <c r="AS89">
        <v>43.34</v>
      </c>
      <c r="AT89">
        <v>30</v>
      </c>
      <c r="AU89">
        <v>24.08</v>
      </c>
      <c r="AV89">
        <v>50</v>
      </c>
      <c r="AW89">
        <v>60</v>
      </c>
      <c r="AX89">
        <v>0</v>
      </c>
      <c r="AY89">
        <v>0</v>
      </c>
      <c r="AZ89">
        <v>45.17</v>
      </c>
      <c r="BA89">
        <v>0.52</v>
      </c>
      <c r="BB89">
        <v>0.32</v>
      </c>
      <c r="BC89">
        <v>0.31</v>
      </c>
      <c r="BD89">
        <v>0</v>
      </c>
    </row>
    <row r="90" spans="7:56">
      <c r="G90" t="s">
        <v>132</v>
      </c>
      <c r="H90" s="115">
        <v>58.269999999999996</v>
      </c>
      <c r="I90" s="88">
        <v>29.2</v>
      </c>
      <c r="J90" s="88">
        <v>4.3499999999999996</v>
      </c>
      <c r="K90" s="88">
        <v>0</v>
      </c>
      <c r="L90" s="88">
        <v>4.82</v>
      </c>
      <c r="M90" s="116">
        <v>0</v>
      </c>
      <c r="N90" s="115">
        <v>198.51</v>
      </c>
      <c r="O90" s="88">
        <v>391.77</v>
      </c>
      <c r="P90" s="88">
        <v>0</v>
      </c>
      <c r="Q90" s="88">
        <v>0</v>
      </c>
      <c r="R90" s="88">
        <v>0</v>
      </c>
      <c r="S90" s="116">
        <v>0</v>
      </c>
      <c r="W90">
        <v>0.28000000000000003</v>
      </c>
      <c r="X90">
        <v>28.89</v>
      </c>
      <c r="Y90">
        <v>100</v>
      </c>
      <c r="Z90">
        <v>50</v>
      </c>
      <c r="AA90">
        <v>3.96</v>
      </c>
      <c r="AB90">
        <v>0.24</v>
      </c>
      <c r="AC90">
        <v>4.82</v>
      </c>
      <c r="AD90">
        <v>0</v>
      </c>
      <c r="AE90">
        <v>100</v>
      </c>
      <c r="AF90">
        <v>0</v>
      </c>
      <c r="AG90">
        <v>15.14</v>
      </c>
      <c r="AH90">
        <v>0</v>
      </c>
      <c r="AI90">
        <v>53.34</v>
      </c>
      <c r="AJ90">
        <v>75</v>
      </c>
      <c r="AK90">
        <v>17.34</v>
      </c>
      <c r="AL90">
        <v>0.39</v>
      </c>
      <c r="AM90">
        <v>0.18</v>
      </c>
      <c r="AN90">
        <v>11.63</v>
      </c>
      <c r="AO90">
        <v>0</v>
      </c>
      <c r="AP90">
        <v>0.49</v>
      </c>
      <c r="AQ90">
        <v>0.37</v>
      </c>
      <c r="AR90">
        <v>0</v>
      </c>
      <c r="AS90">
        <v>14.45</v>
      </c>
      <c r="AT90">
        <v>30</v>
      </c>
      <c r="AU90">
        <v>24.08</v>
      </c>
      <c r="AV90">
        <v>50</v>
      </c>
      <c r="AW90">
        <v>60</v>
      </c>
      <c r="AX90">
        <v>0</v>
      </c>
      <c r="AY90">
        <v>0</v>
      </c>
      <c r="AZ90">
        <v>45.17</v>
      </c>
      <c r="BA90">
        <v>0.52</v>
      </c>
      <c r="BB90">
        <v>0.32</v>
      </c>
      <c r="BC90">
        <v>0.31</v>
      </c>
      <c r="BD90">
        <v>0</v>
      </c>
    </row>
    <row r="91" spans="7:56">
      <c r="G91" t="s">
        <v>133</v>
      </c>
      <c r="H91" s="115">
        <v>2.4</v>
      </c>
      <c r="I91" s="88">
        <v>14.76</v>
      </c>
      <c r="J91" s="88">
        <v>4.3499999999999996</v>
      </c>
      <c r="K91" s="88">
        <v>0</v>
      </c>
      <c r="L91" s="88">
        <v>4.82</v>
      </c>
      <c r="M91" s="116">
        <v>0</v>
      </c>
      <c r="N91" s="115">
        <v>148.51</v>
      </c>
      <c r="O91" s="88">
        <v>391.77</v>
      </c>
      <c r="P91" s="88">
        <v>0</v>
      </c>
      <c r="Q91" s="88">
        <v>0</v>
      </c>
      <c r="R91" s="88">
        <v>0</v>
      </c>
      <c r="S91" s="116">
        <v>0</v>
      </c>
      <c r="W91">
        <v>0.28000000000000003</v>
      </c>
      <c r="X91">
        <v>14.45</v>
      </c>
      <c r="Y91">
        <v>100</v>
      </c>
      <c r="Z91">
        <v>0</v>
      </c>
      <c r="AA91">
        <v>3.96</v>
      </c>
      <c r="AB91">
        <v>0.24</v>
      </c>
      <c r="AC91">
        <v>4.82</v>
      </c>
      <c r="AD91">
        <v>0</v>
      </c>
      <c r="AE91">
        <v>100</v>
      </c>
      <c r="AF91">
        <v>0</v>
      </c>
      <c r="AG91">
        <v>15.14</v>
      </c>
      <c r="AH91">
        <v>0</v>
      </c>
      <c r="AI91">
        <v>53.34</v>
      </c>
      <c r="AJ91">
        <v>75</v>
      </c>
      <c r="AK91">
        <v>0</v>
      </c>
      <c r="AL91">
        <v>0.39</v>
      </c>
      <c r="AM91">
        <v>0.18</v>
      </c>
      <c r="AN91">
        <v>11.63</v>
      </c>
      <c r="AO91">
        <v>0</v>
      </c>
      <c r="AP91">
        <v>0.49</v>
      </c>
      <c r="AQ91">
        <v>0.37</v>
      </c>
      <c r="AR91">
        <v>0</v>
      </c>
      <c r="AS91">
        <v>0</v>
      </c>
      <c r="AT91">
        <v>30</v>
      </c>
      <c r="AU91">
        <v>0</v>
      </c>
      <c r="AV91">
        <v>50</v>
      </c>
      <c r="AW91">
        <v>60</v>
      </c>
      <c r="AX91">
        <v>0</v>
      </c>
      <c r="AY91">
        <v>0</v>
      </c>
      <c r="AZ91">
        <v>45.17</v>
      </c>
      <c r="BA91">
        <v>0.52</v>
      </c>
      <c r="BB91">
        <v>0.32</v>
      </c>
      <c r="BC91">
        <v>0.31</v>
      </c>
      <c r="BD91">
        <v>0</v>
      </c>
    </row>
    <row r="92" spans="7:56">
      <c r="G92" t="s">
        <v>134</v>
      </c>
      <c r="H92" s="115">
        <v>2.4</v>
      </c>
      <c r="I92" s="88">
        <v>0.31</v>
      </c>
      <c r="J92" s="88">
        <v>4.3499999999999996</v>
      </c>
      <c r="K92" s="88">
        <v>0</v>
      </c>
      <c r="L92" s="88">
        <v>4.82</v>
      </c>
      <c r="M92" s="116">
        <v>0</v>
      </c>
      <c r="N92" s="115">
        <v>148.51</v>
      </c>
      <c r="O92" s="88">
        <v>391.77</v>
      </c>
      <c r="P92" s="88">
        <v>0</v>
      </c>
      <c r="Q92" s="88">
        <v>0</v>
      </c>
      <c r="R92" s="88">
        <v>0</v>
      </c>
      <c r="S92" s="116">
        <v>0</v>
      </c>
      <c r="W92">
        <v>0.28000000000000003</v>
      </c>
      <c r="X92">
        <v>0</v>
      </c>
      <c r="Y92">
        <v>100</v>
      </c>
      <c r="Z92">
        <v>0</v>
      </c>
      <c r="AA92">
        <v>3.96</v>
      </c>
      <c r="AB92">
        <v>0.24</v>
      </c>
      <c r="AC92">
        <v>4.82</v>
      </c>
      <c r="AD92">
        <v>0</v>
      </c>
      <c r="AE92">
        <v>100</v>
      </c>
      <c r="AF92">
        <v>0</v>
      </c>
      <c r="AG92">
        <v>15.14</v>
      </c>
      <c r="AH92">
        <v>0</v>
      </c>
      <c r="AI92">
        <v>53.34</v>
      </c>
      <c r="AJ92">
        <v>75</v>
      </c>
      <c r="AK92">
        <v>0</v>
      </c>
      <c r="AL92">
        <v>0.39</v>
      </c>
      <c r="AM92">
        <v>0.18</v>
      </c>
      <c r="AN92">
        <v>11.63</v>
      </c>
      <c r="AO92">
        <v>0</v>
      </c>
      <c r="AP92">
        <v>0.49</v>
      </c>
      <c r="AQ92">
        <v>0.37</v>
      </c>
      <c r="AR92">
        <v>0</v>
      </c>
      <c r="AS92">
        <v>0</v>
      </c>
      <c r="AT92">
        <v>30</v>
      </c>
      <c r="AU92">
        <v>0</v>
      </c>
      <c r="AV92">
        <v>50</v>
      </c>
      <c r="AW92">
        <v>60</v>
      </c>
      <c r="AX92">
        <v>0</v>
      </c>
      <c r="AY92">
        <v>0</v>
      </c>
      <c r="AZ92">
        <v>45.17</v>
      </c>
      <c r="BA92">
        <v>0.52</v>
      </c>
      <c r="BB92">
        <v>0.32</v>
      </c>
      <c r="BC92">
        <v>0.31</v>
      </c>
      <c r="BD92">
        <v>0</v>
      </c>
    </row>
    <row r="93" spans="7:56">
      <c r="G93" t="s">
        <v>135</v>
      </c>
      <c r="H93" s="115">
        <v>2.4</v>
      </c>
      <c r="I93" s="88">
        <v>0.31</v>
      </c>
      <c r="J93" s="88">
        <v>4.3499999999999996</v>
      </c>
      <c r="K93" s="88">
        <v>0</v>
      </c>
      <c r="L93" s="88">
        <v>4.82</v>
      </c>
      <c r="M93" s="116">
        <v>0</v>
      </c>
      <c r="N93" s="115">
        <v>148.51</v>
      </c>
      <c r="O93" s="88">
        <v>391.77</v>
      </c>
      <c r="P93" s="88">
        <v>0</v>
      </c>
      <c r="Q93" s="88">
        <v>0</v>
      </c>
      <c r="R93" s="88">
        <v>0</v>
      </c>
      <c r="S93" s="116">
        <v>0</v>
      </c>
      <c r="W93">
        <v>0.28000000000000003</v>
      </c>
      <c r="X93">
        <v>0</v>
      </c>
      <c r="Y93">
        <v>100</v>
      </c>
      <c r="Z93">
        <v>0</v>
      </c>
      <c r="AA93">
        <v>3.96</v>
      </c>
      <c r="AB93">
        <v>0.24</v>
      </c>
      <c r="AC93">
        <v>4.82</v>
      </c>
      <c r="AD93">
        <v>0</v>
      </c>
      <c r="AE93">
        <v>100</v>
      </c>
      <c r="AF93">
        <v>0</v>
      </c>
      <c r="AG93">
        <v>15.14</v>
      </c>
      <c r="AH93">
        <v>0</v>
      </c>
      <c r="AI93">
        <v>53.34</v>
      </c>
      <c r="AJ93">
        <v>75</v>
      </c>
      <c r="AK93">
        <v>0</v>
      </c>
      <c r="AL93">
        <v>0.39</v>
      </c>
      <c r="AM93">
        <v>0.18</v>
      </c>
      <c r="AN93">
        <v>11.63</v>
      </c>
      <c r="AO93">
        <v>0</v>
      </c>
      <c r="AP93">
        <v>0.49</v>
      </c>
      <c r="AQ93">
        <v>0.37</v>
      </c>
      <c r="AR93">
        <v>0</v>
      </c>
      <c r="AS93">
        <v>0</v>
      </c>
      <c r="AT93">
        <v>30</v>
      </c>
      <c r="AU93">
        <v>0</v>
      </c>
      <c r="AV93">
        <v>50</v>
      </c>
      <c r="AW93">
        <v>60</v>
      </c>
      <c r="AX93">
        <v>0</v>
      </c>
      <c r="AY93">
        <v>0</v>
      </c>
      <c r="AZ93">
        <v>45.17</v>
      </c>
      <c r="BA93">
        <v>0.52</v>
      </c>
      <c r="BB93">
        <v>0.32</v>
      </c>
      <c r="BC93">
        <v>0.31</v>
      </c>
      <c r="BD93">
        <v>0</v>
      </c>
    </row>
    <row r="94" spans="7:56">
      <c r="G94" t="s">
        <v>136</v>
      </c>
      <c r="H94" s="115">
        <v>2.4</v>
      </c>
      <c r="I94" s="88">
        <v>0.31</v>
      </c>
      <c r="J94" s="88">
        <v>4.3499999999999996</v>
      </c>
      <c r="K94" s="88">
        <v>0</v>
      </c>
      <c r="L94" s="88">
        <v>4.82</v>
      </c>
      <c r="M94" s="116">
        <v>0</v>
      </c>
      <c r="N94" s="115">
        <v>148.51</v>
      </c>
      <c r="O94" s="88">
        <v>391.77</v>
      </c>
      <c r="P94" s="88">
        <v>0</v>
      </c>
      <c r="Q94" s="88">
        <v>0</v>
      </c>
      <c r="R94" s="88">
        <v>0</v>
      </c>
      <c r="S94" s="116">
        <v>0</v>
      </c>
      <c r="W94">
        <v>0.28000000000000003</v>
      </c>
      <c r="X94">
        <v>0</v>
      </c>
      <c r="Y94">
        <v>100</v>
      </c>
      <c r="Z94">
        <v>0</v>
      </c>
      <c r="AA94">
        <v>3.96</v>
      </c>
      <c r="AB94">
        <v>0.24</v>
      </c>
      <c r="AC94">
        <v>4.82</v>
      </c>
      <c r="AD94">
        <v>0</v>
      </c>
      <c r="AE94">
        <v>100</v>
      </c>
      <c r="AF94">
        <v>0</v>
      </c>
      <c r="AG94">
        <v>15.14</v>
      </c>
      <c r="AH94">
        <v>0</v>
      </c>
      <c r="AI94">
        <v>53.34</v>
      </c>
      <c r="AJ94">
        <v>75</v>
      </c>
      <c r="AK94">
        <v>0</v>
      </c>
      <c r="AL94">
        <v>0.39</v>
      </c>
      <c r="AM94">
        <v>0.18</v>
      </c>
      <c r="AN94">
        <v>11.63</v>
      </c>
      <c r="AO94">
        <v>0</v>
      </c>
      <c r="AP94">
        <v>0.49</v>
      </c>
      <c r="AQ94">
        <v>0.37</v>
      </c>
      <c r="AR94">
        <v>0</v>
      </c>
      <c r="AS94">
        <v>0</v>
      </c>
      <c r="AT94">
        <v>30</v>
      </c>
      <c r="AU94">
        <v>0</v>
      </c>
      <c r="AV94">
        <v>50</v>
      </c>
      <c r="AW94">
        <v>60</v>
      </c>
      <c r="AX94">
        <v>0</v>
      </c>
      <c r="AY94">
        <v>0</v>
      </c>
      <c r="AZ94">
        <v>45.17</v>
      </c>
      <c r="BA94">
        <v>0.52</v>
      </c>
      <c r="BB94">
        <v>0.32</v>
      </c>
      <c r="BC94">
        <v>0.31</v>
      </c>
      <c r="BD94">
        <v>0</v>
      </c>
    </row>
    <row r="95" spans="7:56">
      <c r="G95" t="s">
        <v>137</v>
      </c>
      <c r="H95" s="115">
        <v>2.4</v>
      </c>
      <c r="I95" s="88">
        <v>0.31</v>
      </c>
      <c r="J95" s="88">
        <v>4.4399999999999995</v>
      </c>
      <c r="K95" s="88">
        <v>0</v>
      </c>
      <c r="L95" s="88">
        <v>4.82</v>
      </c>
      <c r="M95" s="116">
        <v>0</v>
      </c>
      <c r="N95" s="115">
        <v>148.51</v>
      </c>
      <c r="O95" s="88">
        <v>391.77</v>
      </c>
      <c r="P95" s="88">
        <v>0</v>
      </c>
      <c r="Q95" s="88">
        <v>0</v>
      </c>
      <c r="R95" s="88">
        <v>0</v>
      </c>
      <c r="S95" s="116">
        <v>0</v>
      </c>
      <c r="W95">
        <v>0.28000000000000003</v>
      </c>
      <c r="X95">
        <v>0</v>
      </c>
      <c r="Y95">
        <v>100</v>
      </c>
      <c r="Z95">
        <v>0</v>
      </c>
      <c r="AA95">
        <v>4.05</v>
      </c>
      <c r="AB95">
        <v>0.24</v>
      </c>
      <c r="AC95">
        <v>4.82</v>
      </c>
      <c r="AD95">
        <v>0</v>
      </c>
      <c r="AE95">
        <v>100</v>
      </c>
      <c r="AF95">
        <v>0</v>
      </c>
      <c r="AG95">
        <v>15.14</v>
      </c>
      <c r="AH95">
        <v>0</v>
      </c>
      <c r="AI95">
        <v>53.34</v>
      </c>
      <c r="AJ95">
        <v>75</v>
      </c>
      <c r="AK95">
        <v>0</v>
      </c>
      <c r="AL95">
        <v>0.39</v>
      </c>
      <c r="AM95">
        <v>0.18</v>
      </c>
      <c r="AN95">
        <v>11.63</v>
      </c>
      <c r="AO95">
        <v>0</v>
      </c>
      <c r="AP95">
        <v>0.49</v>
      </c>
      <c r="AQ95">
        <v>0.37</v>
      </c>
      <c r="AR95">
        <v>0</v>
      </c>
      <c r="AS95">
        <v>0</v>
      </c>
      <c r="AT95">
        <v>30</v>
      </c>
      <c r="AU95">
        <v>0</v>
      </c>
      <c r="AV95">
        <v>50</v>
      </c>
      <c r="AW95">
        <v>60</v>
      </c>
      <c r="AX95">
        <v>0</v>
      </c>
      <c r="AY95">
        <v>0</v>
      </c>
      <c r="AZ95">
        <v>45.17</v>
      </c>
      <c r="BA95">
        <v>0.52</v>
      </c>
      <c r="BB95">
        <v>0.32</v>
      </c>
      <c r="BC95">
        <v>0.31</v>
      </c>
      <c r="BD95">
        <v>0</v>
      </c>
    </row>
    <row r="96" spans="7:56">
      <c r="G96" t="s">
        <v>138</v>
      </c>
      <c r="H96" s="115">
        <v>2.4</v>
      </c>
      <c r="I96" s="88">
        <v>0.31</v>
      </c>
      <c r="J96" s="88">
        <v>4.4399999999999995</v>
      </c>
      <c r="K96" s="88">
        <v>0</v>
      </c>
      <c r="L96" s="88">
        <v>4.82</v>
      </c>
      <c r="M96" s="116">
        <v>0</v>
      </c>
      <c r="N96" s="115">
        <v>148.51</v>
      </c>
      <c r="O96" s="88">
        <v>391.77</v>
      </c>
      <c r="P96" s="88">
        <v>0</v>
      </c>
      <c r="Q96" s="88">
        <v>0</v>
      </c>
      <c r="R96" s="88">
        <v>0</v>
      </c>
      <c r="S96" s="116">
        <v>0</v>
      </c>
      <c r="W96">
        <v>0.28000000000000003</v>
      </c>
      <c r="X96">
        <v>0</v>
      </c>
      <c r="Y96">
        <v>100</v>
      </c>
      <c r="Z96">
        <v>0</v>
      </c>
      <c r="AA96">
        <v>4.05</v>
      </c>
      <c r="AB96">
        <v>0.24</v>
      </c>
      <c r="AC96">
        <v>4.82</v>
      </c>
      <c r="AD96">
        <v>0</v>
      </c>
      <c r="AE96">
        <v>100</v>
      </c>
      <c r="AF96">
        <v>0</v>
      </c>
      <c r="AG96">
        <v>15.14</v>
      </c>
      <c r="AH96">
        <v>0</v>
      </c>
      <c r="AI96">
        <v>53.34</v>
      </c>
      <c r="AJ96">
        <v>75</v>
      </c>
      <c r="AK96">
        <v>0</v>
      </c>
      <c r="AL96">
        <v>0.39</v>
      </c>
      <c r="AM96">
        <v>0.18</v>
      </c>
      <c r="AN96">
        <v>11.63</v>
      </c>
      <c r="AO96">
        <v>0</v>
      </c>
      <c r="AP96">
        <v>0.49</v>
      </c>
      <c r="AQ96">
        <v>0.37</v>
      </c>
      <c r="AR96">
        <v>0</v>
      </c>
      <c r="AS96">
        <v>0</v>
      </c>
      <c r="AT96">
        <v>30</v>
      </c>
      <c r="AU96">
        <v>0</v>
      </c>
      <c r="AV96">
        <v>50</v>
      </c>
      <c r="AW96">
        <v>60</v>
      </c>
      <c r="AX96">
        <v>0</v>
      </c>
      <c r="AY96">
        <v>0</v>
      </c>
      <c r="AZ96">
        <v>45.17</v>
      </c>
      <c r="BA96">
        <v>0.52</v>
      </c>
      <c r="BB96">
        <v>0.32</v>
      </c>
      <c r="BC96">
        <v>0.31</v>
      </c>
      <c r="BD96">
        <v>0</v>
      </c>
    </row>
    <row r="97" spans="1:133">
      <c r="G97" t="s">
        <v>139</v>
      </c>
      <c r="H97" s="115">
        <v>2.4</v>
      </c>
      <c r="I97" s="88">
        <v>0.31</v>
      </c>
      <c r="J97" s="88">
        <v>4.4399999999999995</v>
      </c>
      <c r="K97" s="88">
        <v>0</v>
      </c>
      <c r="L97" s="88">
        <v>4.82</v>
      </c>
      <c r="M97" s="116">
        <v>0</v>
      </c>
      <c r="N97" s="115">
        <v>148.51</v>
      </c>
      <c r="O97" s="88">
        <v>391.77</v>
      </c>
      <c r="P97" s="88">
        <v>0</v>
      </c>
      <c r="Q97" s="88">
        <v>0</v>
      </c>
      <c r="R97" s="88">
        <v>0</v>
      </c>
      <c r="S97" s="116">
        <v>0</v>
      </c>
      <c r="W97">
        <v>0.28000000000000003</v>
      </c>
      <c r="X97">
        <v>0</v>
      </c>
      <c r="Y97">
        <v>100</v>
      </c>
      <c r="Z97">
        <v>0</v>
      </c>
      <c r="AA97">
        <v>4.05</v>
      </c>
      <c r="AB97">
        <v>0.24</v>
      </c>
      <c r="AC97">
        <v>4.82</v>
      </c>
      <c r="AD97">
        <v>0</v>
      </c>
      <c r="AE97">
        <v>100</v>
      </c>
      <c r="AF97">
        <v>0</v>
      </c>
      <c r="AG97">
        <v>15.14</v>
      </c>
      <c r="AH97">
        <v>0</v>
      </c>
      <c r="AI97">
        <v>53.34</v>
      </c>
      <c r="AJ97">
        <v>75</v>
      </c>
      <c r="AK97">
        <v>0</v>
      </c>
      <c r="AL97">
        <v>0.39</v>
      </c>
      <c r="AM97">
        <v>0.18</v>
      </c>
      <c r="AN97">
        <v>11.63</v>
      </c>
      <c r="AO97">
        <v>0</v>
      </c>
      <c r="AP97">
        <v>0.49</v>
      </c>
      <c r="AQ97">
        <v>0.37</v>
      </c>
      <c r="AR97">
        <v>0</v>
      </c>
      <c r="AS97">
        <v>0</v>
      </c>
      <c r="AT97">
        <v>30</v>
      </c>
      <c r="AU97">
        <v>0</v>
      </c>
      <c r="AV97">
        <v>50</v>
      </c>
      <c r="AW97">
        <v>60</v>
      </c>
      <c r="AX97">
        <v>0</v>
      </c>
      <c r="AY97">
        <v>0</v>
      </c>
      <c r="AZ97">
        <v>45.17</v>
      </c>
      <c r="BA97">
        <v>0.52</v>
      </c>
      <c r="BB97">
        <v>0.32</v>
      </c>
      <c r="BC97">
        <v>0.31</v>
      </c>
      <c r="BD97">
        <v>0</v>
      </c>
    </row>
    <row r="98" spans="1:133">
      <c r="G98" t="s">
        <v>140</v>
      </c>
      <c r="H98" s="115">
        <v>2.4</v>
      </c>
      <c r="I98" s="88">
        <v>0.31</v>
      </c>
      <c r="J98" s="88">
        <v>4.4399999999999995</v>
      </c>
      <c r="K98" s="88">
        <v>0</v>
      </c>
      <c r="L98" s="88">
        <v>4.82</v>
      </c>
      <c r="M98" s="116">
        <v>0</v>
      </c>
      <c r="N98" s="115">
        <v>148.51</v>
      </c>
      <c r="O98" s="88">
        <v>391.77</v>
      </c>
      <c r="P98" s="88">
        <v>0</v>
      </c>
      <c r="Q98" s="88">
        <v>0</v>
      </c>
      <c r="R98" s="88">
        <v>0</v>
      </c>
      <c r="S98" s="116">
        <v>0</v>
      </c>
      <c r="W98">
        <v>0.28000000000000003</v>
      </c>
      <c r="X98">
        <v>0</v>
      </c>
      <c r="Y98">
        <v>100</v>
      </c>
      <c r="Z98">
        <v>0</v>
      </c>
      <c r="AA98">
        <v>4.05</v>
      </c>
      <c r="AB98">
        <v>0.24</v>
      </c>
      <c r="AC98">
        <v>4.82</v>
      </c>
      <c r="AD98">
        <v>0</v>
      </c>
      <c r="AE98">
        <v>100</v>
      </c>
      <c r="AF98">
        <v>0</v>
      </c>
      <c r="AG98">
        <v>15.14</v>
      </c>
      <c r="AH98">
        <v>0</v>
      </c>
      <c r="AI98">
        <v>53.34</v>
      </c>
      <c r="AJ98">
        <v>75</v>
      </c>
      <c r="AK98">
        <v>0</v>
      </c>
      <c r="AL98">
        <v>0.39</v>
      </c>
      <c r="AM98">
        <v>0.18</v>
      </c>
      <c r="AN98">
        <v>11.63</v>
      </c>
      <c r="AO98">
        <v>0</v>
      </c>
      <c r="AP98">
        <v>0.49</v>
      </c>
      <c r="AQ98">
        <v>0.37</v>
      </c>
      <c r="AR98">
        <v>0</v>
      </c>
      <c r="AS98">
        <v>0</v>
      </c>
      <c r="AT98">
        <v>30</v>
      </c>
      <c r="AU98">
        <v>0</v>
      </c>
      <c r="AV98">
        <v>50</v>
      </c>
      <c r="AW98">
        <v>60</v>
      </c>
      <c r="AX98">
        <v>0</v>
      </c>
      <c r="AY98">
        <v>0</v>
      </c>
      <c r="AZ98">
        <v>45.17</v>
      </c>
      <c r="BA98">
        <v>0.52</v>
      </c>
      <c r="BB98">
        <v>0.32</v>
      </c>
      <c r="BC98">
        <v>0.31</v>
      </c>
      <c r="B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2.9487975000000008</v>
      </c>
      <c r="I99" s="111">
        <f t="shared" ref="I99:BU99" si="1">SUM(I3:I98)/4000</f>
        <v>1.395197500000001</v>
      </c>
      <c r="J99" s="111">
        <f t="shared" si="1"/>
        <v>6.8100000000000105E-2</v>
      </c>
      <c r="K99" s="111">
        <f t="shared" si="1"/>
        <v>0</v>
      </c>
      <c r="L99" s="111">
        <f t="shared" si="1"/>
        <v>0.15837250000000028</v>
      </c>
      <c r="M99" s="111">
        <f t="shared" si="1"/>
        <v>0</v>
      </c>
      <c r="N99" s="110">
        <f t="shared" si="1"/>
        <v>4.3815999999999944</v>
      </c>
      <c r="O99" s="111">
        <f t="shared" si="1"/>
        <v>7.3658399999999968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6.1399999999999979E-3</v>
      </c>
      <c r="X99">
        <f t="shared" si="1"/>
        <v>0.5646199999999999</v>
      </c>
      <c r="Y99">
        <f t="shared" si="1"/>
        <v>2.4</v>
      </c>
      <c r="Z99">
        <f t="shared" si="1"/>
        <v>0.4</v>
      </c>
      <c r="AA99">
        <f t="shared" si="1"/>
        <v>5.925000000000006E-2</v>
      </c>
      <c r="AB99">
        <f t="shared" si="1"/>
        <v>5.2799999999999896E-3</v>
      </c>
      <c r="AC99">
        <f t="shared" si="1"/>
        <v>0.11567999999999987</v>
      </c>
      <c r="AD99">
        <f t="shared" si="1"/>
        <v>4.2692499999999987E-2</v>
      </c>
      <c r="AE99">
        <f t="shared" si="1"/>
        <v>0.6</v>
      </c>
      <c r="AF99">
        <f t="shared" si="1"/>
        <v>0.48511749999999992</v>
      </c>
      <c r="AG99">
        <f t="shared" si="1"/>
        <v>0.36336000000000052</v>
      </c>
      <c r="AH99">
        <f t="shared" si="1"/>
        <v>0.20225999999999997</v>
      </c>
      <c r="AI99">
        <f t="shared" si="1"/>
        <v>0.32004000000000005</v>
      </c>
      <c r="AJ99">
        <f t="shared" si="1"/>
        <v>0.75</v>
      </c>
      <c r="AK99">
        <f t="shared" si="1"/>
        <v>0.1734</v>
      </c>
      <c r="AL99">
        <f t="shared" si="1"/>
        <v>8.8499999999999933E-3</v>
      </c>
      <c r="AM99">
        <f t="shared" si="1"/>
        <v>3.8700000000000028E-3</v>
      </c>
      <c r="AN99">
        <f t="shared" si="1"/>
        <v>0.27912000000000015</v>
      </c>
      <c r="AO99">
        <f t="shared" si="1"/>
        <v>1.1319424999999996</v>
      </c>
      <c r="AP99">
        <f t="shared" si="1"/>
        <v>1.0960000000000008E-2</v>
      </c>
      <c r="AQ99">
        <f t="shared" si="1"/>
        <v>7.9500000000000057E-3</v>
      </c>
      <c r="AR99">
        <f t="shared" si="1"/>
        <v>2.2774800000000011</v>
      </c>
      <c r="AS99">
        <f t="shared" si="1"/>
        <v>0.74205000000000021</v>
      </c>
      <c r="AT99">
        <f t="shared" si="1"/>
        <v>0.72</v>
      </c>
      <c r="AU99">
        <f t="shared" si="1"/>
        <v>0.27690000000000009</v>
      </c>
      <c r="AV99">
        <f t="shared" si="1"/>
        <v>0.3</v>
      </c>
      <c r="AW99">
        <f t="shared" si="1"/>
        <v>1.44</v>
      </c>
      <c r="AX99">
        <f t="shared" si="1"/>
        <v>0.36790499999999998</v>
      </c>
      <c r="AY99">
        <f t="shared" si="1"/>
        <v>0.81336000000000075</v>
      </c>
      <c r="AZ99">
        <f t="shared" si="1"/>
        <v>1.084080000000001</v>
      </c>
      <c r="BA99">
        <f t="shared" si="1"/>
        <v>1.1529999999999997E-2</v>
      </c>
      <c r="BB99">
        <f t="shared" si="1"/>
        <v>8.6100000000000083E-3</v>
      </c>
      <c r="BC99">
        <f t="shared" si="1"/>
        <v>8.3400000000000089E-3</v>
      </c>
      <c r="BD99">
        <f t="shared" si="1"/>
        <v>0.33712000000000003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44981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W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38.520000000000003</v>
      </c>
      <c r="J3" s="95">
        <v>0</v>
      </c>
      <c r="K3" s="95">
        <v>0</v>
      </c>
      <c r="L3" s="95">
        <v>0</v>
      </c>
      <c r="M3" s="114">
        <v>0</v>
      </c>
      <c r="N3" s="113">
        <v>-22</v>
      </c>
      <c r="O3" s="95">
        <v>0</v>
      </c>
      <c r="P3" s="95">
        <v>0</v>
      </c>
      <c r="Q3" s="95">
        <v>0</v>
      </c>
      <c r="R3" s="95">
        <v>-1.2</v>
      </c>
      <c r="S3" s="114">
        <v>0</v>
      </c>
      <c r="U3" s="115"/>
      <c r="V3" s="116"/>
      <c r="W3">
        <v>-22</v>
      </c>
      <c r="X3">
        <v>38.520000000000003</v>
      </c>
      <c r="Y3">
        <v>-1.2</v>
      </c>
      <c r="Z3">
        <v>0</v>
      </c>
      <c r="AA3">
        <v>0</v>
      </c>
      <c r="AB3">
        <v>0</v>
      </c>
    </row>
    <row r="4" spans="1:28">
      <c r="B4" t="s">
        <v>263</v>
      </c>
      <c r="F4" t="s">
        <v>491</v>
      </c>
      <c r="G4" t="s">
        <v>46</v>
      </c>
      <c r="H4" s="115">
        <v>0</v>
      </c>
      <c r="I4" s="88">
        <v>38.520000000000003</v>
      </c>
      <c r="J4" s="88">
        <v>0</v>
      </c>
      <c r="K4" s="88">
        <v>0</v>
      </c>
      <c r="L4" s="88">
        <v>0</v>
      </c>
      <c r="M4" s="116">
        <v>0</v>
      </c>
      <c r="N4" s="115">
        <v>-29</v>
      </c>
      <c r="O4" s="88">
        <v>0</v>
      </c>
      <c r="P4" s="88">
        <v>0</v>
      </c>
      <c r="Q4" s="88">
        <v>0</v>
      </c>
      <c r="R4" s="88">
        <v>-1.5</v>
      </c>
      <c r="S4" s="116">
        <v>0</v>
      </c>
      <c r="U4" s="115"/>
      <c r="V4" s="116"/>
      <c r="W4">
        <v>-29</v>
      </c>
      <c r="X4">
        <v>38.520000000000003</v>
      </c>
      <c r="Y4">
        <v>-1.5</v>
      </c>
      <c r="Z4">
        <v>0</v>
      </c>
      <c r="AA4">
        <v>0</v>
      </c>
      <c r="AB4">
        <v>0</v>
      </c>
    </row>
    <row r="5" spans="1:28">
      <c r="G5" t="s">
        <v>47</v>
      </c>
      <c r="H5" s="115">
        <v>0</v>
      </c>
      <c r="I5" s="88">
        <v>20.23</v>
      </c>
      <c r="J5" s="88">
        <v>0</v>
      </c>
      <c r="K5" s="88">
        <v>0</v>
      </c>
      <c r="L5" s="88">
        <v>0</v>
      </c>
      <c r="M5" s="116">
        <v>0</v>
      </c>
      <c r="N5" s="115">
        <v>-46</v>
      </c>
      <c r="O5" s="88">
        <v>0</v>
      </c>
      <c r="P5" s="88">
        <v>0</v>
      </c>
      <c r="Q5" s="88">
        <v>-10</v>
      </c>
      <c r="R5" s="88">
        <v>-1.5</v>
      </c>
      <c r="S5" s="116">
        <v>0</v>
      </c>
      <c r="U5" s="115"/>
      <c r="V5" s="116"/>
      <c r="W5">
        <v>-46</v>
      </c>
      <c r="X5">
        <v>20.23</v>
      </c>
      <c r="Y5">
        <v>-1.5</v>
      </c>
      <c r="Z5">
        <v>-10</v>
      </c>
      <c r="AA5">
        <v>0</v>
      </c>
      <c r="AB5">
        <v>0</v>
      </c>
    </row>
    <row r="6" spans="1:28">
      <c r="G6" t="s">
        <v>48</v>
      </c>
      <c r="H6" s="115">
        <v>0</v>
      </c>
      <c r="I6" s="88">
        <v>24.08</v>
      </c>
      <c r="J6" s="88">
        <v>0</v>
      </c>
      <c r="K6" s="88">
        <v>0</v>
      </c>
      <c r="L6" s="88">
        <v>0</v>
      </c>
      <c r="M6" s="116">
        <v>0</v>
      </c>
      <c r="N6" s="115">
        <v>-72</v>
      </c>
      <c r="O6" s="88">
        <v>0</v>
      </c>
      <c r="P6" s="88">
        <v>0</v>
      </c>
      <c r="Q6" s="88">
        <v>-10</v>
      </c>
      <c r="R6" s="88">
        <v>-1.5</v>
      </c>
      <c r="S6" s="116">
        <v>0</v>
      </c>
      <c r="U6" s="115"/>
      <c r="V6" s="116"/>
      <c r="W6">
        <v>-72</v>
      </c>
      <c r="X6">
        <v>24.08</v>
      </c>
      <c r="Y6">
        <v>-1.5</v>
      </c>
      <c r="Z6">
        <v>-10</v>
      </c>
      <c r="AA6">
        <v>0</v>
      </c>
      <c r="AB6">
        <v>0</v>
      </c>
    </row>
    <row r="7" spans="1:28">
      <c r="G7" t="s">
        <v>49</v>
      </c>
      <c r="H7" s="115">
        <v>0</v>
      </c>
      <c r="I7" s="88">
        <v>29.86</v>
      </c>
      <c r="J7" s="88">
        <v>0</v>
      </c>
      <c r="K7" s="88">
        <v>0</v>
      </c>
      <c r="L7" s="88">
        <v>0</v>
      </c>
      <c r="M7" s="116">
        <v>0</v>
      </c>
      <c r="N7" s="115">
        <v>-54</v>
      </c>
      <c r="O7" s="88">
        <v>0</v>
      </c>
      <c r="P7" s="88">
        <v>0</v>
      </c>
      <c r="Q7" s="88">
        <v>-15</v>
      </c>
      <c r="R7" s="88">
        <v>-1.5</v>
      </c>
      <c r="S7" s="116">
        <v>0</v>
      </c>
      <c r="U7" s="115"/>
      <c r="V7" s="116"/>
      <c r="W7">
        <v>-54</v>
      </c>
      <c r="X7">
        <v>29.86</v>
      </c>
      <c r="Y7">
        <v>-1.5</v>
      </c>
      <c r="Z7">
        <v>-15</v>
      </c>
      <c r="AA7">
        <v>0</v>
      </c>
      <c r="AB7">
        <v>0</v>
      </c>
    </row>
    <row r="8" spans="1:28">
      <c r="G8" t="s">
        <v>50</v>
      </c>
      <c r="H8" s="115">
        <v>0</v>
      </c>
      <c r="I8" s="88">
        <v>29.86</v>
      </c>
      <c r="J8" s="88">
        <v>0</v>
      </c>
      <c r="K8" s="88">
        <v>0</v>
      </c>
      <c r="L8" s="88">
        <v>0</v>
      </c>
      <c r="M8" s="116">
        <v>0</v>
      </c>
      <c r="N8" s="115">
        <v>-66</v>
      </c>
      <c r="O8" s="88">
        <v>0</v>
      </c>
      <c r="P8" s="88">
        <v>0</v>
      </c>
      <c r="Q8" s="88">
        <v>-15</v>
      </c>
      <c r="R8" s="88">
        <v>-1.5</v>
      </c>
      <c r="S8" s="116">
        <v>0</v>
      </c>
      <c r="U8" s="115"/>
      <c r="V8" s="116"/>
      <c r="W8">
        <v>-66</v>
      </c>
      <c r="X8">
        <v>29.86</v>
      </c>
      <c r="Y8">
        <v>-1.5</v>
      </c>
      <c r="Z8">
        <v>-15</v>
      </c>
      <c r="AA8">
        <v>0</v>
      </c>
      <c r="AB8">
        <v>0</v>
      </c>
    </row>
    <row r="9" spans="1:28">
      <c r="G9" t="s">
        <v>51</v>
      </c>
      <c r="H9" s="115">
        <v>0</v>
      </c>
      <c r="I9" s="88">
        <v>29.86</v>
      </c>
      <c r="J9" s="88">
        <v>0</v>
      </c>
      <c r="K9" s="88">
        <v>0</v>
      </c>
      <c r="L9" s="88">
        <v>0</v>
      </c>
      <c r="M9" s="116">
        <v>0</v>
      </c>
      <c r="N9" s="115">
        <v>-56</v>
      </c>
      <c r="O9" s="88">
        <v>0</v>
      </c>
      <c r="P9" s="88">
        <v>0</v>
      </c>
      <c r="Q9" s="88">
        <v>-15</v>
      </c>
      <c r="R9" s="88">
        <v>-2</v>
      </c>
      <c r="S9" s="116">
        <v>0</v>
      </c>
      <c r="U9" s="115"/>
      <c r="V9" s="116"/>
      <c r="W9">
        <v>-56</v>
      </c>
      <c r="X9">
        <v>29.86</v>
      </c>
      <c r="Y9">
        <v>-2</v>
      </c>
      <c r="Z9">
        <v>-15</v>
      </c>
      <c r="AA9">
        <v>0</v>
      </c>
      <c r="AB9">
        <v>0</v>
      </c>
    </row>
    <row r="10" spans="1:28">
      <c r="G10" t="s">
        <v>52</v>
      </c>
      <c r="H10" s="115">
        <v>0</v>
      </c>
      <c r="I10" s="88">
        <v>26</v>
      </c>
      <c r="J10" s="88">
        <v>0</v>
      </c>
      <c r="K10" s="88">
        <v>0</v>
      </c>
      <c r="L10" s="88">
        <v>0</v>
      </c>
      <c r="M10" s="116">
        <v>0</v>
      </c>
      <c r="N10" s="115">
        <v>-57</v>
      </c>
      <c r="O10" s="88">
        <v>0</v>
      </c>
      <c r="P10" s="88">
        <v>0</v>
      </c>
      <c r="Q10" s="88">
        <v>-15</v>
      </c>
      <c r="R10" s="88">
        <v>-2</v>
      </c>
      <c r="S10" s="116">
        <v>0</v>
      </c>
      <c r="U10" s="115"/>
      <c r="V10" s="116"/>
      <c r="W10">
        <v>-57</v>
      </c>
      <c r="X10">
        <v>26</v>
      </c>
      <c r="Y10">
        <v>-2</v>
      </c>
      <c r="Z10">
        <v>-15</v>
      </c>
      <c r="AA10">
        <v>0</v>
      </c>
      <c r="AB10">
        <v>0</v>
      </c>
    </row>
    <row r="11" spans="1:28">
      <c r="G11" t="s">
        <v>53</v>
      </c>
      <c r="H11" s="115">
        <v>0</v>
      </c>
      <c r="I11" s="88">
        <v>14.45</v>
      </c>
      <c r="J11" s="88">
        <v>0</v>
      </c>
      <c r="K11" s="88">
        <v>0</v>
      </c>
      <c r="L11" s="88">
        <v>0</v>
      </c>
      <c r="M11" s="116">
        <v>0</v>
      </c>
      <c r="N11" s="115">
        <v>-54</v>
      </c>
      <c r="O11" s="88">
        <v>0</v>
      </c>
      <c r="P11" s="88">
        <v>-88</v>
      </c>
      <c r="Q11" s="88">
        <v>-15</v>
      </c>
      <c r="R11" s="88">
        <v>-2</v>
      </c>
      <c r="S11" s="116">
        <v>0</v>
      </c>
      <c r="U11" s="115"/>
      <c r="V11" s="116"/>
      <c r="W11">
        <v>-54</v>
      </c>
      <c r="X11">
        <v>14.45</v>
      </c>
      <c r="Y11">
        <v>-2</v>
      </c>
      <c r="Z11">
        <v>-15</v>
      </c>
      <c r="AA11">
        <v>0</v>
      </c>
      <c r="AB11">
        <v>-88</v>
      </c>
    </row>
    <row r="12" spans="1:28">
      <c r="G12" t="s">
        <v>54</v>
      </c>
      <c r="H12" s="115">
        <v>0</v>
      </c>
      <c r="I12" s="88">
        <v>19.260000000000002</v>
      </c>
      <c r="J12" s="88">
        <v>0</v>
      </c>
      <c r="K12" s="88">
        <v>0</v>
      </c>
      <c r="L12" s="88">
        <v>0</v>
      </c>
      <c r="M12" s="116">
        <v>0</v>
      </c>
      <c r="N12" s="115">
        <v>-49</v>
      </c>
      <c r="O12" s="88">
        <v>0</v>
      </c>
      <c r="P12" s="88">
        <v>-7</v>
      </c>
      <c r="Q12" s="88">
        <v>-15</v>
      </c>
      <c r="R12" s="88">
        <v>-2</v>
      </c>
      <c r="S12" s="116">
        <v>0</v>
      </c>
      <c r="U12" s="115"/>
      <c r="V12" s="116"/>
      <c r="W12">
        <v>-49</v>
      </c>
      <c r="X12">
        <v>19.260000000000002</v>
      </c>
      <c r="Y12">
        <v>-2</v>
      </c>
      <c r="Z12">
        <v>-15</v>
      </c>
      <c r="AA12">
        <v>0</v>
      </c>
      <c r="AB12">
        <v>-7</v>
      </c>
    </row>
    <row r="13" spans="1:28">
      <c r="G13" t="s">
        <v>55</v>
      </c>
      <c r="H13" s="115">
        <v>0</v>
      </c>
      <c r="I13" s="88">
        <v>21.19</v>
      </c>
      <c r="J13" s="88">
        <v>0</v>
      </c>
      <c r="K13" s="88">
        <v>0</v>
      </c>
      <c r="L13" s="88">
        <v>0</v>
      </c>
      <c r="M13" s="116">
        <v>0</v>
      </c>
      <c r="N13" s="115">
        <v>-39</v>
      </c>
      <c r="O13" s="88">
        <v>0</v>
      </c>
      <c r="P13" s="88">
        <v>0</v>
      </c>
      <c r="Q13" s="88">
        <v>-15</v>
      </c>
      <c r="R13" s="88">
        <v>-2</v>
      </c>
      <c r="S13" s="116">
        <v>0</v>
      </c>
      <c r="U13" s="115"/>
      <c r="V13" s="116"/>
      <c r="W13">
        <v>-39</v>
      </c>
      <c r="X13">
        <v>21.19</v>
      </c>
      <c r="Y13">
        <v>-2</v>
      </c>
      <c r="Z13">
        <v>-15</v>
      </c>
      <c r="AA13">
        <v>0</v>
      </c>
      <c r="AB13">
        <v>0</v>
      </c>
    </row>
    <row r="14" spans="1:28">
      <c r="G14" t="s">
        <v>56</v>
      </c>
      <c r="H14" s="115">
        <v>0</v>
      </c>
      <c r="I14" s="88">
        <v>21.19</v>
      </c>
      <c r="J14" s="88">
        <v>0</v>
      </c>
      <c r="K14" s="88">
        <v>0</v>
      </c>
      <c r="L14" s="88">
        <v>0</v>
      </c>
      <c r="M14" s="116">
        <v>0</v>
      </c>
      <c r="N14" s="115">
        <v>-47</v>
      </c>
      <c r="O14" s="88">
        <v>0</v>
      </c>
      <c r="P14" s="88">
        <v>0</v>
      </c>
      <c r="Q14" s="88">
        <v>-20</v>
      </c>
      <c r="R14" s="88">
        <v>-2</v>
      </c>
      <c r="S14" s="116">
        <v>0</v>
      </c>
      <c r="U14" s="115"/>
      <c r="V14" s="116"/>
      <c r="W14">
        <v>-47</v>
      </c>
      <c r="X14">
        <v>21.19</v>
      </c>
      <c r="Y14">
        <v>-2</v>
      </c>
      <c r="Z14">
        <v>-20</v>
      </c>
      <c r="AA14">
        <v>0</v>
      </c>
      <c r="AB14">
        <v>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-31</v>
      </c>
      <c r="O15" s="88">
        <v>-11</v>
      </c>
      <c r="P15" s="88">
        <v>-15</v>
      </c>
      <c r="Q15" s="88">
        <v>-20</v>
      </c>
      <c r="R15" s="88">
        <v>-2</v>
      </c>
      <c r="S15" s="116">
        <v>0</v>
      </c>
      <c r="U15" s="115"/>
      <c r="V15" s="116"/>
      <c r="W15">
        <v>-31</v>
      </c>
      <c r="X15">
        <v>-11</v>
      </c>
      <c r="Y15">
        <v>-2</v>
      </c>
      <c r="Z15">
        <v>-20</v>
      </c>
      <c r="AA15">
        <v>0</v>
      </c>
      <c r="AB15">
        <v>-15</v>
      </c>
    </row>
    <row r="16" spans="1:28">
      <c r="G16" t="s">
        <v>58</v>
      </c>
      <c r="H16" s="115">
        <v>0</v>
      </c>
      <c r="I16" s="88">
        <v>14.45</v>
      </c>
      <c r="J16" s="88">
        <v>0</v>
      </c>
      <c r="K16" s="88">
        <v>0</v>
      </c>
      <c r="L16" s="88">
        <v>0</v>
      </c>
      <c r="M16" s="116">
        <v>0</v>
      </c>
      <c r="N16" s="115">
        <v>-29</v>
      </c>
      <c r="O16" s="88">
        <v>0</v>
      </c>
      <c r="P16" s="88">
        <v>-15</v>
      </c>
      <c r="Q16" s="88">
        <v>-20</v>
      </c>
      <c r="R16" s="88">
        <v>-1.8</v>
      </c>
      <c r="S16" s="116">
        <v>0</v>
      </c>
      <c r="U16" s="115"/>
      <c r="V16" s="116"/>
      <c r="W16">
        <v>-29</v>
      </c>
      <c r="X16">
        <v>14.45</v>
      </c>
      <c r="Y16">
        <v>-1.8</v>
      </c>
      <c r="Z16">
        <v>-20</v>
      </c>
      <c r="AA16">
        <v>0</v>
      </c>
      <c r="AB16">
        <v>-15</v>
      </c>
    </row>
    <row r="17" spans="7:28">
      <c r="G17" t="s">
        <v>59</v>
      </c>
      <c r="H17" s="115">
        <v>0</v>
      </c>
      <c r="I17" s="88">
        <v>14.45</v>
      </c>
      <c r="J17" s="88">
        <v>0</v>
      </c>
      <c r="K17" s="88">
        <v>0</v>
      </c>
      <c r="L17" s="88">
        <v>0</v>
      </c>
      <c r="M17" s="116">
        <v>0</v>
      </c>
      <c r="N17" s="115">
        <v>-23</v>
      </c>
      <c r="O17" s="88">
        <v>0</v>
      </c>
      <c r="P17" s="88">
        <v>0</v>
      </c>
      <c r="Q17" s="88">
        <v>-20</v>
      </c>
      <c r="R17" s="88">
        <v>-1.8</v>
      </c>
      <c r="S17" s="116">
        <v>0</v>
      </c>
      <c r="U17" s="115"/>
      <c r="V17" s="116"/>
      <c r="W17">
        <v>-23</v>
      </c>
      <c r="X17">
        <v>14.45</v>
      </c>
      <c r="Y17">
        <v>-1.8</v>
      </c>
      <c r="Z17">
        <v>-20</v>
      </c>
      <c r="AA17">
        <v>0</v>
      </c>
      <c r="AB17">
        <v>0</v>
      </c>
    </row>
    <row r="18" spans="7:28">
      <c r="G18" t="s">
        <v>60</v>
      </c>
      <c r="H18" s="115">
        <v>0</v>
      </c>
      <c r="I18" s="88">
        <v>14.45</v>
      </c>
      <c r="J18" s="88">
        <v>0</v>
      </c>
      <c r="K18" s="88">
        <v>0</v>
      </c>
      <c r="L18" s="88">
        <v>0</v>
      </c>
      <c r="M18" s="116">
        <v>0</v>
      </c>
      <c r="N18" s="115">
        <v>-26</v>
      </c>
      <c r="O18" s="88">
        <v>0</v>
      </c>
      <c r="P18" s="88">
        <v>-30</v>
      </c>
      <c r="Q18" s="88">
        <v>-20</v>
      </c>
      <c r="R18" s="88">
        <v>-1.7</v>
      </c>
      <c r="S18" s="116">
        <v>0</v>
      </c>
      <c r="U18" s="115"/>
      <c r="V18" s="116"/>
      <c r="W18">
        <v>-26</v>
      </c>
      <c r="X18">
        <v>14.45</v>
      </c>
      <c r="Y18">
        <v>-1.7</v>
      </c>
      <c r="Z18">
        <v>-20</v>
      </c>
      <c r="AA18">
        <v>0</v>
      </c>
      <c r="AB18">
        <v>-30</v>
      </c>
    </row>
    <row r="19" spans="7:28">
      <c r="G19" t="s">
        <v>61</v>
      </c>
      <c r="H19" s="115">
        <v>0</v>
      </c>
      <c r="I19" s="88">
        <v>21.19</v>
      </c>
      <c r="J19" s="88">
        <v>0</v>
      </c>
      <c r="K19" s="88">
        <v>0</v>
      </c>
      <c r="L19" s="88">
        <v>0</v>
      </c>
      <c r="M19" s="116">
        <v>0</v>
      </c>
      <c r="N19" s="115">
        <v>-25</v>
      </c>
      <c r="O19" s="88">
        <v>0</v>
      </c>
      <c r="P19" s="88">
        <v>-80</v>
      </c>
      <c r="Q19" s="88">
        <v>-20</v>
      </c>
      <c r="R19" s="88">
        <v>-1</v>
      </c>
      <c r="S19" s="116">
        <v>0</v>
      </c>
      <c r="U19" s="115"/>
      <c r="V19" s="116"/>
      <c r="W19">
        <v>-25</v>
      </c>
      <c r="X19">
        <v>21.19</v>
      </c>
      <c r="Y19">
        <v>-1</v>
      </c>
      <c r="Z19">
        <v>-20</v>
      </c>
      <c r="AA19">
        <v>0</v>
      </c>
      <c r="AB19">
        <v>-80</v>
      </c>
    </row>
    <row r="20" spans="7:28">
      <c r="G20" t="s">
        <v>62</v>
      </c>
      <c r="H20" s="115">
        <v>0</v>
      </c>
      <c r="I20" s="88">
        <v>15.41</v>
      </c>
      <c r="J20" s="88">
        <v>22.15</v>
      </c>
      <c r="K20" s="88">
        <v>0</v>
      </c>
      <c r="L20" s="88">
        <v>0</v>
      </c>
      <c r="M20" s="116">
        <v>0</v>
      </c>
      <c r="N20" s="115">
        <v>-20</v>
      </c>
      <c r="O20" s="88">
        <v>0</v>
      </c>
      <c r="P20" s="88">
        <v>0</v>
      </c>
      <c r="Q20" s="88">
        <v>-20</v>
      </c>
      <c r="R20" s="88">
        <v>-2</v>
      </c>
      <c r="S20" s="116">
        <v>0</v>
      </c>
      <c r="U20" s="115"/>
      <c r="V20" s="116"/>
      <c r="W20">
        <v>-20</v>
      </c>
      <c r="X20">
        <v>15.41</v>
      </c>
      <c r="Y20">
        <v>-2</v>
      </c>
      <c r="Z20">
        <v>-20</v>
      </c>
      <c r="AA20">
        <v>0</v>
      </c>
      <c r="AB20">
        <v>22.15</v>
      </c>
    </row>
    <row r="21" spans="7:28">
      <c r="G21" t="s">
        <v>63</v>
      </c>
      <c r="H21" s="115">
        <v>0</v>
      </c>
      <c r="I21" s="88">
        <v>14.45</v>
      </c>
      <c r="J21" s="88">
        <v>18.86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-20</v>
      </c>
      <c r="R21" s="88">
        <v>-1</v>
      </c>
      <c r="S21" s="116">
        <v>0</v>
      </c>
      <c r="U21" s="115"/>
      <c r="V21" s="116"/>
      <c r="W21">
        <v>0</v>
      </c>
      <c r="X21">
        <v>14.45</v>
      </c>
      <c r="Y21">
        <v>-1</v>
      </c>
      <c r="Z21">
        <v>-20</v>
      </c>
      <c r="AA21">
        <v>0</v>
      </c>
      <c r="AB21">
        <v>18.86</v>
      </c>
    </row>
    <row r="22" spans="7:28">
      <c r="G22" t="s">
        <v>64</v>
      </c>
      <c r="H22" s="115">
        <v>0</v>
      </c>
      <c r="I22" s="88">
        <v>9.6300000000000008</v>
      </c>
      <c r="J22" s="88">
        <v>0</v>
      </c>
      <c r="K22" s="88">
        <v>0</v>
      </c>
      <c r="L22" s="88">
        <v>0</v>
      </c>
      <c r="M22" s="116">
        <v>0</v>
      </c>
      <c r="N22" s="115">
        <v>-6</v>
      </c>
      <c r="O22" s="88">
        <v>0</v>
      </c>
      <c r="P22" s="88">
        <v>0</v>
      </c>
      <c r="Q22" s="88">
        <v>-20</v>
      </c>
      <c r="R22" s="88">
        <v>0</v>
      </c>
      <c r="S22" s="116">
        <v>0</v>
      </c>
      <c r="U22" s="115"/>
      <c r="V22" s="116"/>
      <c r="W22">
        <v>-6</v>
      </c>
      <c r="X22">
        <v>9.6300000000000008</v>
      </c>
      <c r="Y22">
        <v>0</v>
      </c>
      <c r="Z22">
        <v>-20</v>
      </c>
      <c r="AA22">
        <v>0</v>
      </c>
      <c r="AB22">
        <v>0</v>
      </c>
    </row>
    <row r="23" spans="7:28">
      <c r="G23" t="s">
        <v>65</v>
      </c>
      <c r="H23" s="115">
        <v>0</v>
      </c>
      <c r="I23" s="88">
        <v>3.86</v>
      </c>
      <c r="J23" s="88">
        <v>0</v>
      </c>
      <c r="K23" s="88">
        <v>0</v>
      </c>
      <c r="L23" s="88">
        <v>0.96</v>
      </c>
      <c r="M23" s="116">
        <v>0</v>
      </c>
      <c r="N23" s="115">
        <v>-50</v>
      </c>
      <c r="O23" s="88">
        <v>0</v>
      </c>
      <c r="P23" s="88">
        <v>0</v>
      </c>
      <c r="Q23" s="88">
        <v>-15</v>
      </c>
      <c r="R23" s="88">
        <v>0</v>
      </c>
      <c r="S23" s="116">
        <v>0</v>
      </c>
      <c r="U23" s="115"/>
      <c r="V23" s="116"/>
      <c r="W23">
        <v>-50</v>
      </c>
      <c r="X23">
        <v>3.86</v>
      </c>
      <c r="Y23">
        <v>0.96</v>
      </c>
      <c r="Z23">
        <v>-15</v>
      </c>
      <c r="AA23">
        <v>0</v>
      </c>
      <c r="AB23">
        <v>0</v>
      </c>
    </row>
    <row r="24" spans="7:28">
      <c r="G24" t="s">
        <v>66</v>
      </c>
      <c r="H24" s="115">
        <v>0</v>
      </c>
      <c r="I24" s="88">
        <v>5.77</v>
      </c>
      <c r="J24" s="88">
        <v>0</v>
      </c>
      <c r="K24" s="88">
        <v>0</v>
      </c>
      <c r="L24" s="88">
        <v>4.05</v>
      </c>
      <c r="M24" s="116">
        <v>0</v>
      </c>
      <c r="N24" s="115">
        <v>-82</v>
      </c>
      <c r="O24" s="88">
        <v>0</v>
      </c>
      <c r="P24" s="88">
        <v>0</v>
      </c>
      <c r="Q24" s="88">
        <v>-10</v>
      </c>
      <c r="R24" s="88">
        <v>0</v>
      </c>
      <c r="S24" s="116">
        <v>0</v>
      </c>
      <c r="U24" s="115"/>
      <c r="V24" s="116"/>
      <c r="W24">
        <v>-82</v>
      </c>
      <c r="X24">
        <v>5.77</v>
      </c>
      <c r="Y24">
        <v>4.05</v>
      </c>
      <c r="Z24">
        <v>-10</v>
      </c>
      <c r="AA24">
        <v>0</v>
      </c>
      <c r="AB24">
        <v>0</v>
      </c>
    </row>
    <row r="25" spans="7:28">
      <c r="G25" t="s">
        <v>67</v>
      </c>
      <c r="H25" s="115">
        <v>0</v>
      </c>
      <c r="I25" s="88">
        <v>14.45</v>
      </c>
      <c r="J25" s="88">
        <v>0</v>
      </c>
      <c r="K25" s="88">
        <v>0</v>
      </c>
      <c r="L25" s="88">
        <v>6.26</v>
      </c>
      <c r="M25" s="116">
        <v>0</v>
      </c>
      <c r="N25" s="115">
        <v>-136</v>
      </c>
      <c r="O25" s="88">
        <v>0</v>
      </c>
      <c r="P25" s="88">
        <v>0</v>
      </c>
      <c r="Q25" s="88">
        <v>-10</v>
      </c>
      <c r="R25" s="88">
        <v>0</v>
      </c>
      <c r="S25" s="116">
        <v>0</v>
      </c>
      <c r="U25" s="115"/>
      <c r="V25" s="116"/>
      <c r="W25">
        <v>-136</v>
      </c>
      <c r="X25">
        <v>14.45</v>
      </c>
      <c r="Y25">
        <v>6.26</v>
      </c>
      <c r="Z25">
        <v>-10</v>
      </c>
      <c r="AA25">
        <v>0</v>
      </c>
      <c r="AB25">
        <v>0</v>
      </c>
    </row>
    <row r="26" spans="7:28">
      <c r="G26" t="s">
        <v>68</v>
      </c>
      <c r="H26" s="115">
        <v>0</v>
      </c>
      <c r="I26" s="88">
        <v>17.329999999999998</v>
      </c>
      <c r="J26" s="88">
        <v>0</v>
      </c>
      <c r="K26" s="88">
        <v>0</v>
      </c>
      <c r="L26" s="88">
        <v>7.51</v>
      </c>
      <c r="M26" s="116">
        <v>2.99</v>
      </c>
      <c r="N26" s="115">
        <v>-153</v>
      </c>
      <c r="O26" s="88">
        <v>0</v>
      </c>
      <c r="P26" s="88">
        <v>0</v>
      </c>
      <c r="Q26" s="88">
        <v>-10</v>
      </c>
      <c r="R26" s="88">
        <v>0</v>
      </c>
      <c r="S26" s="116">
        <v>0</v>
      </c>
      <c r="U26" s="115"/>
      <c r="V26" s="116"/>
      <c r="W26">
        <v>-153</v>
      </c>
      <c r="X26">
        <v>17.329999999999998</v>
      </c>
      <c r="Y26">
        <v>7.51</v>
      </c>
      <c r="Z26">
        <v>-10</v>
      </c>
      <c r="AA26">
        <v>2.99</v>
      </c>
      <c r="AB26">
        <v>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11.17</v>
      </c>
      <c r="M27" s="116">
        <v>5.01</v>
      </c>
      <c r="N27" s="115">
        <v>-23</v>
      </c>
      <c r="O27" s="88">
        <v>0</v>
      </c>
      <c r="P27" s="88">
        <v>0</v>
      </c>
      <c r="Q27" s="88">
        <v>-15</v>
      </c>
      <c r="R27" s="88">
        <v>0</v>
      </c>
      <c r="S27" s="116">
        <v>0</v>
      </c>
      <c r="U27" s="115"/>
      <c r="V27" s="116"/>
      <c r="W27">
        <v>-23</v>
      </c>
      <c r="X27">
        <v>0</v>
      </c>
      <c r="Y27">
        <v>11.17</v>
      </c>
      <c r="Z27">
        <v>-15</v>
      </c>
      <c r="AA27">
        <v>5.01</v>
      </c>
      <c r="AB27">
        <v>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11.65</v>
      </c>
      <c r="M28" s="116">
        <v>9.44</v>
      </c>
      <c r="N28" s="115">
        <v>-39</v>
      </c>
      <c r="O28" s="88">
        <v>0</v>
      </c>
      <c r="P28" s="88">
        <v>0</v>
      </c>
      <c r="Q28" s="88">
        <v>-15</v>
      </c>
      <c r="R28" s="88">
        <v>0</v>
      </c>
      <c r="S28" s="116">
        <v>0</v>
      </c>
      <c r="U28" s="115"/>
      <c r="V28" s="116"/>
      <c r="W28">
        <v>-39</v>
      </c>
      <c r="X28">
        <v>0</v>
      </c>
      <c r="Y28">
        <v>11.65</v>
      </c>
      <c r="Z28">
        <v>-15</v>
      </c>
      <c r="AA28">
        <v>9.44</v>
      </c>
      <c r="AB28">
        <v>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12.11</v>
      </c>
      <c r="M29" s="116">
        <v>10.56</v>
      </c>
      <c r="N29" s="115">
        <v>-37</v>
      </c>
      <c r="O29" s="88">
        <v>-10</v>
      </c>
      <c r="P29" s="88">
        <v>0</v>
      </c>
      <c r="Q29" s="88">
        <v>-10</v>
      </c>
      <c r="R29" s="88">
        <v>0</v>
      </c>
      <c r="S29" s="116">
        <v>0</v>
      </c>
      <c r="U29" s="115"/>
      <c r="V29" s="116"/>
      <c r="W29">
        <v>-37</v>
      </c>
      <c r="X29">
        <v>-10</v>
      </c>
      <c r="Y29">
        <v>12.11</v>
      </c>
      <c r="Z29">
        <v>-10</v>
      </c>
      <c r="AA29">
        <v>10.56</v>
      </c>
      <c r="AB29">
        <v>0</v>
      </c>
    </row>
    <row r="30" spans="7:28">
      <c r="G30" t="s">
        <v>72</v>
      </c>
      <c r="H30" s="115">
        <v>0</v>
      </c>
      <c r="I30" s="88">
        <v>12.55</v>
      </c>
      <c r="J30" s="88">
        <v>0</v>
      </c>
      <c r="K30" s="88">
        <v>0</v>
      </c>
      <c r="L30" s="88">
        <v>12.14</v>
      </c>
      <c r="M30" s="116">
        <v>11.22</v>
      </c>
      <c r="N30" s="115">
        <v>-15</v>
      </c>
      <c r="O30" s="88">
        <v>0</v>
      </c>
      <c r="P30" s="88">
        <v>0</v>
      </c>
      <c r="Q30" s="88">
        <v>-10</v>
      </c>
      <c r="R30" s="88">
        <v>0</v>
      </c>
      <c r="S30" s="116">
        <v>0</v>
      </c>
      <c r="U30" s="115"/>
      <c r="V30" s="116"/>
      <c r="W30">
        <v>-15</v>
      </c>
      <c r="X30">
        <v>12.55</v>
      </c>
      <c r="Y30">
        <v>12.14</v>
      </c>
      <c r="Z30">
        <v>-10</v>
      </c>
      <c r="AA30">
        <v>11.22</v>
      </c>
      <c r="AB30">
        <v>0</v>
      </c>
    </row>
    <row r="31" spans="7:28">
      <c r="G31" t="s">
        <v>73</v>
      </c>
      <c r="H31" s="115">
        <v>1.72</v>
      </c>
      <c r="I31" s="88">
        <v>7.61</v>
      </c>
      <c r="J31" s="88">
        <v>0</v>
      </c>
      <c r="K31" s="88">
        <v>0</v>
      </c>
      <c r="L31" s="88">
        <v>5.1100000000000003</v>
      </c>
      <c r="M31" s="116">
        <v>3.42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1.72</v>
      </c>
      <c r="X31">
        <v>7.61</v>
      </c>
      <c r="Y31">
        <v>5.1100000000000003</v>
      </c>
      <c r="Z31">
        <v>0</v>
      </c>
      <c r="AA31">
        <v>3.42</v>
      </c>
      <c r="AB31">
        <v>0</v>
      </c>
    </row>
    <row r="32" spans="7:28">
      <c r="G32" t="s">
        <v>74</v>
      </c>
      <c r="H32" s="115">
        <v>18.86</v>
      </c>
      <c r="I32" s="88">
        <v>10.78</v>
      </c>
      <c r="J32" s="88">
        <v>0</v>
      </c>
      <c r="K32" s="88">
        <v>0</v>
      </c>
      <c r="L32" s="88">
        <v>4.05</v>
      </c>
      <c r="M32" s="116">
        <v>2.61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18.86</v>
      </c>
      <c r="X32">
        <v>10.78</v>
      </c>
      <c r="Y32">
        <v>4.05</v>
      </c>
      <c r="Z32">
        <v>0</v>
      </c>
      <c r="AA32">
        <v>2.61</v>
      </c>
      <c r="AB32">
        <v>0</v>
      </c>
    </row>
    <row r="33" spans="7:28">
      <c r="G33" t="s">
        <v>75</v>
      </c>
      <c r="H33" s="115">
        <v>25.07</v>
      </c>
      <c r="I33" s="88">
        <v>23.88</v>
      </c>
      <c r="J33" s="88">
        <v>0</v>
      </c>
      <c r="K33" s="88">
        <v>0</v>
      </c>
      <c r="L33" s="88">
        <v>3</v>
      </c>
      <c r="M33" s="116">
        <v>1.47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25.07</v>
      </c>
      <c r="X33">
        <v>23.88</v>
      </c>
      <c r="Y33">
        <v>3</v>
      </c>
      <c r="Z33">
        <v>0</v>
      </c>
      <c r="AA33">
        <v>1.47</v>
      </c>
      <c r="AB33">
        <v>0</v>
      </c>
    </row>
    <row r="34" spans="7:28">
      <c r="G34" t="s">
        <v>76</v>
      </c>
      <c r="H34" s="115">
        <v>30.08</v>
      </c>
      <c r="I34" s="88">
        <v>45.11</v>
      </c>
      <c r="J34" s="88">
        <v>0</v>
      </c>
      <c r="K34" s="88">
        <v>0</v>
      </c>
      <c r="L34" s="88">
        <v>3.56</v>
      </c>
      <c r="M34" s="116">
        <v>1.38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30.08</v>
      </c>
      <c r="X34">
        <v>45.11</v>
      </c>
      <c r="Y34">
        <v>3.56</v>
      </c>
      <c r="Z34">
        <v>0</v>
      </c>
      <c r="AA34">
        <v>1.38</v>
      </c>
      <c r="AB34">
        <v>0</v>
      </c>
    </row>
    <row r="35" spans="7:28">
      <c r="G35" t="s">
        <v>77</v>
      </c>
      <c r="H35" s="115">
        <v>74.42</v>
      </c>
      <c r="I35" s="88">
        <v>34.61</v>
      </c>
      <c r="J35" s="88">
        <v>0</v>
      </c>
      <c r="K35" s="88">
        <v>3.46</v>
      </c>
      <c r="L35" s="88">
        <v>4.0199999999999996</v>
      </c>
      <c r="M35" s="116">
        <v>1.73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74.42</v>
      </c>
      <c r="X35">
        <v>34.61</v>
      </c>
      <c r="Y35">
        <v>4.0199999999999996</v>
      </c>
      <c r="Z35">
        <v>3.46</v>
      </c>
      <c r="AA35">
        <v>1.73</v>
      </c>
      <c r="AB35">
        <v>0</v>
      </c>
    </row>
    <row r="36" spans="7:28">
      <c r="G36" t="s">
        <v>78</v>
      </c>
      <c r="H36" s="115">
        <v>90.34</v>
      </c>
      <c r="I36" s="88">
        <v>37.18</v>
      </c>
      <c r="J36" s="88">
        <v>0</v>
      </c>
      <c r="K36" s="88">
        <v>3.72</v>
      </c>
      <c r="L36" s="88">
        <v>3.86</v>
      </c>
      <c r="M36" s="116">
        <v>2.82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90.34</v>
      </c>
      <c r="X36">
        <v>37.18</v>
      </c>
      <c r="Y36">
        <v>3.86</v>
      </c>
      <c r="Z36">
        <v>3.72</v>
      </c>
      <c r="AA36">
        <v>2.82</v>
      </c>
      <c r="AB36">
        <v>0</v>
      </c>
    </row>
    <row r="37" spans="7:28">
      <c r="G37" t="s">
        <v>79</v>
      </c>
      <c r="H37" s="115">
        <v>229.58</v>
      </c>
      <c r="I37" s="88">
        <v>41.21</v>
      </c>
      <c r="J37" s="88">
        <v>0</v>
      </c>
      <c r="K37" s="88">
        <v>5.88</v>
      </c>
      <c r="L37" s="88">
        <v>5.3</v>
      </c>
      <c r="M37" s="116">
        <v>4.71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229.58</v>
      </c>
      <c r="X37">
        <v>41.21</v>
      </c>
      <c r="Y37">
        <v>5.3</v>
      </c>
      <c r="Z37">
        <v>5.88</v>
      </c>
      <c r="AA37">
        <v>4.71</v>
      </c>
      <c r="AB37">
        <v>0</v>
      </c>
    </row>
    <row r="38" spans="7:28">
      <c r="G38" t="s">
        <v>80</v>
      </c>
      <c r="H38" s="115">
        <v>261.76</v>
      </c>
      <c r="I38" s="88">
        <v>40.69</v>
      </c>
      <c r="J38" s="88">
        <v>0</v>
      </c>
      <c r="K38" s="88">
        <v>6.78</v>
      </c>
      <c r="L38" s="88">
        <v>5.09</v>
      </c>
      <c r="M38" s="116">
        <v>4.75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261.76</v>
      </c>
      <c r="X38">
        <v>40.69</v>
      </c>
      <c r="Y38">
        <v>5.09</v>
      </c>
      <c r="Z38">
        <v>6.78</v>
      </c>
      <c r="AA38">
        <v>4.75</v>
      </c>
      <c r="AB38">
        <v>0</v>
      </c>
    </row>
    <row r="39" spans="7:28">
      <c r="G39" t="s">
        <v>81</v>
      </c>
      <c r="H39" s="115">
        <v>113.99</v>
      </c>
      <c r="I39" s="88">
        <v>57.72</v>
      </c>
      <c r="J39" s="88">
        <v>57.72</v>
      </c>
      <c r="K39" s="88">
        <v>4.8099999999999996</v>
      </c>
      <c r="L39" s="88">
        <v>3.37</v>
      </c>
      <c r="M39" s="116">
        <v>1.44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113.99</v>
      </c>
      <c r="X39">
        <v>57.72</v>
      </c>
      <c r="Y39">
        <v>3.37</v>
      </c>
      <c r="Z39">
        <v>4.8099999999999996</v>
      </c>
      <c r="AA39">
        <v>1.44</v>
      </c>
      <c r="AB39">
        <v>57.72</v>
      </c>
    </row>
    <row r="40" spans="7:28">
      <c r="G40" t="s">
        <v>82</v>
      </c>
      <c r="H40" s="115">
        <v>109.5</v>
      </c>
      <c r="I40" s="88">
        <v>53.3</v>
      </c>
      <c r="J40" s="88">
        <v>58.14</v>
      </c>
      <c r="K40" s="88">
        <v>7.27</v>
      </c>
      <c r="L40" s="88">
        <v>3.05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109.5</v>
      </c>
      <c r="X40">
        <v>53.3</v>
      </c>
      <c r="Y40">
        <v>3.05</v>
      </c>
      <c r="Z40">
        <v>7.27</v>
      </c>
      <c r="AA40">
        <v>0</v>
      </c>
      <c r="AB40">
        <v>58.14</v>
      </c>
    </row>
    <row r="41" spans="7:28">
      <c r="G41" t="s">
        <v>83</v>
      </c>
      <c r="H41" s="115">
        <v>162.72</v>
      </c>
      <c r="I41" s="88">
        <v>128.47</v>
      </c>
      <c r="J41" s="88">
        <v>61.18</v>
      </c>
      <c r="K41" s="88">
        <v>12.23</v>
      </c>
      <c r="L41" s="88">
        <v>3.49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162.72</v>
      </c>
      <c r="X41">
        <v>128.47</v>
      </c>
      <c r="Y41">
        <v>3.49</v>
      </c>
      <c r="Z41">
        <v>12.23</v>
      </c>
      <c r="AA41">
        <v>0</v>
      </c>
      <c r="AB41">
        <v>61.18</v>
      </c>
    </row>
    <row r="42" spans="7:28">
      <c r="G42" t="s">
        <v>84</v>
      </c>
      <c r="H42" s="115">
        <v>149.71</v>
      </c>
      <c r="I42" s="88">
        <v>116.22</v>
      </c>
      <c r="J42" s="88">
        <v>68.36</v>
      </c>
      <c r="K42" s="88">
        <v>13.68</v>
      </c>
      <c r="L42" s="88">
        <v>3.55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149.71</v>
      </c>
      <c r="X42">
        <v>116.22</v>
      </c>
      <c r="Y42">
        <v>3.55</v>
      </c>
      <c r="Z42">
        <v>13.68</v>
      </c>
      <c r="AA42">
        <v>0</v>
      </c>
      <c r="AB42">
        <v>68.36</v>
      </c>
    </row>
    <row r="43" spans="7:28">
      <c r="G43" t="s">
        <v>85</v>
      </c>
      <c r="H43" s="115">
        <v>206.11</v>
      </c>
      <c r="I43" s="88">
        <v>125.2</v>
      </c>
      <c r="J43" s="88">
        <v>86.68</v>
      </c>
      <c r="K43" s="88">
        <v>19.260000000000002</v>
      </c>
      <c r="L43" s="88">
        <v>4.43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206.11</v>
      </c>
      <c r="X43">
        <v>125.2</v>
      </c>
      <c r="Y43">
        <v>4.43</v>
      </c>
      <c r="Z43">
        <v>19.260000000000002</v>
      </c>
      <c r="AA43">
        <v>0</v>
      </c>
      <c r="AB43">
        <v>86.68</v>
      </c>
    </row>
    <row r="44" spans="7:28">
      <c r="G44" t="s">
        <v>86</v>
      </c>
      <c r="H44" s="115">
        <v>182.99</v>
      </c>
      <c r="I44" s="88">
        <v>105.94</v>
      </c>
      <c r="J44" s="88">
        <v>96.31</v>
      </c>
      <c r="K44" s="88">
        <v>19.260000000000002</v>
      </c>
      <c r="L44" s="88">
        <v>4.1399999999999997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182.99</v>
      </c>
      <c r="X44">
        <v>105.94</v>
      </c>
      <c r="Y44">
        <v>4.1399999999999997</v>
      </c>
      <c r="Z44">
        <v>19.260000000000002</v>
      </c>
      <c r="AA44">
        <v>0</v>
      </c>
      <c r="AB44">
        <v>96.31</v>
      </c>
    </row>
    <row r="45" spans="7:28">
      <c r="G45" t="s">
        <v>87</v>
      </c>
      <c r="H45" s="115">
        <v>113.64</v>
      </c>
      <c r="I45" s="88">
        <v>43.34</v>
      </c>
      <c r="J45" s="88">
        <v>95.35</v>
      </c>
      <c r="K45" s="88">
        <v>19.260000000000002</v>
      </c>
      <c r="L45" s="88">
        <v>2.99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113.64</v>
      </c>
      <c r="X45">
        <v>43.34</v>
      </c>
      <c r="Y45">
        <v>2.99</v>
      </c>
      <c r="Z45">
        <v>19.260000000000002</v>
      </c>
      <c r="AA45">
        <v>0</v>
      </c>
      <c r="AB45">
        <v>95.35</v>
      </c>
    </row>
    <row r="46" spans="7:28">
      <c r="G46" t="s">
        <v>88</v>
      </c>
      <c r="H46" s="115">
        <v>110.76</v>
      </c>
      <c r="I46" s="88">
        <v>45.27</v>
      </c>
      <c r="J46" s="88">
        <v>77.05</v>
      </c>
      <c r="K46" s="88">
        <v>19.260000000000002</v>
      </c>
      <c r="L46" s="88">
        <v>1.73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110.76</v>
      </c>
      <c r="X46">
        <v>45.27</v>
      </c>
      <c r="Y46">
        <v>1.73</v>
      </c>
      <c r="Z46">
        <v>19.260000000000002</v>
      </c>
      <c r="AA46">
        <v>0</v>
      </c>
      <c r="AB46">
        <v>77.05</v>
      </c>
    </row>
    <row r="47" spans="7:28">
      <c r="G47" t="s">
        <v>89</v>
      </c>
      <c r="H47" s="115">
        <v>111.72</v>
      </c>
      <c r="I47" s="88">
        <v>45.27</v>
      </c>
      <c r="J47" s="88">
        <v>67.42</v>
      </c>
      <c r="K47" s="88">
        <v>19.260000000000002</v>
      </c>
      <c r="L47" s="88">
        <v>1.44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111.72</v>
      </c>
      <c r="X47">
        <v>45.27</v>
      </c>
      <c r="Y47">
        <v>1.44</v>
      </c>
      <c r="Z47">
        <v>19.260000000000002</v>
      </c>
      <c r="AA47">
        <v>0</v>
      </c>
      <c r="AB47">
        <v>67.42</v>
      </c>
    </row>
    <row r="48" spans="7:28">
      <c r="G48" t="s">
        <v>90</v>
      </c>
      <c r="H48" s="115">
        <v>110.76</v>
      </c>
      <c r="I48" s="88">
        <v>47.19</v>
      </c>
      <c r="J48" s="88">
        <v>67.42</v>
      </c>
      <c r="K48" s="88">
        <v>19.260000000000002</v>
      </c>
      <c r="L48" s="88">
        <v>0.48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110.76</v>
      </c>
      <c r="X48">
        <v>47.19</v>
      </c>
      <c r="Y48">
        <v>0.48</v>
      </c>
      <c r="Z48">
        <v>19.260000000000002</v>
      </c>
      <c r="AA48">
        <v>0</v>
      </c>
      <c r="AB48">
        <v>67.42</v>
      </c>
    </row>
    <row r="49" spans="7:28">
      <c r="G49" t="s">
        <v>91</v>
      </c>
      <c r="H49" s="115">
        <v>109.79</v>
      </c>
      <c r="I49" s="88">
        <v>33.71</v>
      </c>
      <c r="J49" s="88">
        <v>48.16</v>
      </c>
      <c r="K49" s="88">
        <v>19.260000000000002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-0.5</v>
      </c>
      <c r="S49" s="116">
        <v>0</v>
      </c>
      <c r="U49" s="115"/>
      <c r="V49" s="116"/>
      <c r="W49">
        <v>109.79</v>
      </c>
      <c r="X49">
        <v>33.71</v>
      </c>
      <c r="Y49">
        <v>-0.5</v>
      </c>
      <c r="Z49">
        <v>19.260000000000002</v>
      </c>
      <c r="AA49">
        <v>0</v>
      </c>
      <c r="AB49">
        <v>48.16</v>
      </c>
    </row>
    <row r="50" spans="7:28">
      <c r="G50" t="s">
        <v>92</v>
      </c>
      <c r="H50" s="115">
        <v>76.08</v>
      </c>
      <c r="I50" s="88">
        <v>33.71</v>
      </c>
      <c r="J50" s="88">
        <v>48.16</v>
      </c>
      <c r="K50" s="88">
        <v>19.260000000000002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-0.5</v>
      </c>
      <c r="S50" s="116">
        <v>0</v>
      </c>
      <c r="U50" s="115"/>
      <c r="V50" s="116"/>
      <c r="W50">
        <v>76.08</v>
      </c>
      <c r="X50">
        <v>33.71</v>
      </c>
      <c r="Y50">
        <v>-0.5</v>
      </c>
      <c r="Z50">
        <v>19.260000000000002</v>
      </c>
      <c r="AA50">
        <v>0</v>
      </c>
      <c r="AB50">
        <v>48.16</v>
      </c>
    </row>
    <row r="51" spans="7:28">
      <c r="G51" t="s">
        <v>93</v>
      </c>
      <c r="H51" s="115">
        <v>71.27</v>
      </c>
      <c r="I51" s="88">
        <v>36.6</v>
      </c>
      <c r="J51" s="88">
        <v>77.05</v>
      </c>
      <c r="K51" s="88">
        <v>19.260000000000002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-1</v>
      </c>
      <c r="S51" s="116">
        <v>0</v>
      </c>
      <c r="U51" s="115"/>
      <c r="V51" s="116"/>
      <c r="W51">
        <v>71.27</v>
      </c>
      <c r="X51">
        <v>36.6</v>
      </c>
      <c r="Y51">
        <v>-1</v>
      </c>
      <c r="Z51">
        <v>19.260000000000002</v>
      </c>
      <c r="AA51">
        <v>0</v>
      </c>
      <c r="AB51">
        <v>77.05</v>
      </c>
    </row>
    <row r="52" spans="7:28">
      <c r="G52" t="s">
        <v>94</v>
      </c>
      <c r="H52" s="115">
        <v>49.12</v>
      </c>
      <c r="I52" s="88">
        <v>28.89</v>
      </c>
      <c r="J52" s="88">
        <v>77.05</v>
      </c>
      <c r="K52" s="88">
        <v>19.260000000000002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-2</v>
      </c>
      <c r="S52" s="116">
        <v>0</v>
      </c>
      <c r="U52" s="115"/>
      <c r="V52" s="116"/>
      <c r="W52">
        <v>49.12</v>
      </c>
      <c r="X52">
        <v>28.89</v>
      </c>
      <c r="Y52">
        <v>-2</v>
      </c>
      <c r="Z52">
        <v>19.260000000000002</v>
      </c>
      <c r="AA52">
        <v>0</v>
      </c>
      <c r="AB52">
        <v>77.05</v>
      </c>
    </row>
    <row r="53" spans="7:28">
      <c r="G53" t="s">
        <v>95</v>
      </c>
      <c r="H53" s="115">
        <v>32.75</v>
      </c>
      <c r="I53" s="88">
        <v>28.89</v>
      </c>
      <c r="J53" s="88">
        <v>24.08</v>
      </c>
      <c r="K53" s="88">
        <v>19.260000000000002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-2</v>
      </c>
      <c r="S53" s="116">
        <v>0</v>
      </c>
      <c r="U53" s="115"/>
      <c r="V53" s="116"/>
      <c r="W53">
        <v>32.75</v>
      </c>
      <c r="X53">
        <v>28.89</v>
      </c>
      <c r="Y53">
        <v>-2</v>
      </c>
      <c r="Z53">
        <v>19.260000000000002</v>
      </c>
      <c r="AA53">
        <v>0</v>
      </c>
      <c r="AB53">
        <v>24.08</v>
      </c>
    </row>
    <row r="54" spans="7:28">
      <c r="G54" t="s">
        <v>96</v>
      </c>
      <c r="H54" s="115">
        <v>9.6300000000000008</v>
      </c>
      <c r="I54" s="88">
        <v>28.89</v>
      </c>
      <c r="J54" s="88">
        <v>33.71</v>
      </c>
      <c r="K54" s="88">
        <v>19.260000000000002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-2</v>
      </c>
      <c r="S54" s="116">
        <v>0</v>
      </c>
      <c r="U54" s="115"/>
      <c r="V54" s="116"/>
      <c r="W54">
        <v>9.6300000000000008</v>
      </c>
      <c r="X54">
        <v>28.89</v>
      </c>
      <c r="Y54">
        <v>-2</v>
      </c>
      <c r="Z54">
        <v>19.260000000000002</v>
      </c>
      <c r="AA54">
        <v>0</v>
      </c>
      <c r="AB54">
        <v>33.71</v>
      </c>
    </row>
    <row r="55" spans="7:28">
      <c r="G55" t="s">
        <v>97</v>
      </c>
      <c r="H55" s="115">
        <v>0</v>
      </c>
      <c r="I55" s="88">
        <v>9.6300000000000008</v>
      </c>
      <c r="J55" s="88">
        <v>0</v>
      </c>
      <c r="K55" s="88">
        <v>19.260000000000002</v>
      </c>
      <c r="L55" s="88">
        <v>0</v>
      </c>
      <c r="M55" s="116">
        <v>0</v>
      </c>
      <c r="N55" s="115">
        <v>-76</v>
      </c>
      <c r="O55" s="88">
        <v>0</v>
      </c>
      <c r="P55" s="88">
        <v>-20</v>
      </c>
      <c r="Q55" s="88">
        <v>0</v>
      </c>
      <c r="R55" s="88">
        <v>-2.5</v>
      </c>
      <c r="S55" s="116">
        <v>0</v>
      </c>
      <c r="U55" s="115"/>
      <c r="V55" s="116"/>
      <c r="W55">
        <v>-76</v>
      </c>
      <c r="X55">
        <v>9.6300000000000008</v>
      </c>
      <c r="Y55">
        <v>-2.5</v>
      </c>
      <c r="Z55">
        <v>19.260000000000002</v>
      </c>
      <c r="AA55">
        <v>0</v>
      </c>
      <c r="AB55">
        <v>-20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19.260000000000002</v>
      </c>
      <c r="L56" s="88">
        <v>0</v>
      </c>
      <c r="M56" s="116">
        <v>0</v>
      </c>
      <c r="N56" s="115">
        <v>-111</v>
      </c>
      <c r="O56" s="88">
        <v>-5</v>
      </c>
      <c r="P56" s="88">
        <v>0</v>
      </c>
      <c r="Q56" s="88">
        <v>0</v>
      </c>
      <c r="R56" s="88">
        <v>-2.5</v>
      </c>
      <c r="S56" s="116">
        <v>0</v>
      </c>
      <c r="U56" s="115"/>
      <c r="V56" s="116"/>
      <c r="W56">
        <v>-111</v>
      </c>
      <c r="X56">
        <v>-5</v>
      </c>
      <c r="Y56">
        <v>-2.5</v>
      </c>
      <c r="Z56">
        <v>19.260000000000002</v>
      </c>
      <c r="AA56">
        <v>0</v>
      </c>
      <c r="AB56">
        <v>0</v>
      </c>
    </row>
    <row r="57" spans="7:28">
      <c r="G57" t="s">
        <v>99</v>
      </c>
      <c r="H57" s="115">
        <v>0</v>
      </c>
      <c r="I57" s="88">
        <v>0</v>
      </c>
      <c r="J57" s="88">
        <v>14.45</v>
      </c>
      <c r="K57" s="88">
        <v>19.260000000000002</v>
      </c>
      <c r="L57" s="88">
        <v>0</v>
      </c>
      <c r="M57" s="116">
        <v>0</v>
      </c>
      <c r="N57" s="115">
        <v>-127</v>
      </c>
      <c r="O57" s="88">
        <v>-15</v>
      </c>
      <c r="P57" s="88">
        <v>0</v>
      </c>
      <c r="Q57" s="88">
        <v>0</v>
      </c>
      <c r="R57" s="88">
        <v>-2.5</v>
      </c>
      <c r="S57" s="116">
        <v>0</v>
      </c>
      <c r="U57" s="115"/>
      <c r="V57" s="116"/>
      <c r="W57">
        <v>-127</v>
      </c>
      <c r="X57">
        <v>-15</v>
      </c>
      <c r="Y57">
        <v>-2.5</v>
      </c>
      <c r="Z57">
        <v>19.260000000000002</v>
      </c>
      <c r="AA57">
        <v>0</v>
      </c>
      <c r="AB57">
        <v>14.45</v>
      </c>
    </row>
    <row r="58" spans="7:28">
      <c r="G58" t="s">
        <v>100</v>
      </c>
      <c r="H58" s="115">
        <v>0</v>
      </c>
      <c r="I58" s="88">
        <v>0</v>
      </c>
      <c r="J58" s="88">
        <v>9.6300000000000008</v>
      </c>
      <c r="K58" s="88">
        <v>19.260000000000002</v>
      </c>
      <c r="L58" s="88">
        <v>0</v>
      </c>
      <c r="M58" s="116">
        <v>0</v>
      </c>
      <c r="N58" s="115">
        <v>-127</v>
      </c>
      <c r="O58" s="88">
        <v>-15</v>
      </c>
      <c r="P58" s="88">
        <v>0</v>
      </c>
      <c r="Q58" s="88">
        <v>0</v>
      </c>
      <c r="R58" s="88">
        <v>-2.5</v>
      </c>
      <c r="S58" s="116">
        <v>0</v>
      </c>
      <c r="U58" s="115"/>
      <c r="V58" s="116"/>
      <c r="W58">
        <v>-127</v>
      </c>
      <c r="X58">
        <v>-15</v>
      </c>
      <c r="Y58">
        <v>-2.5</v>
      </c>
      <c r="Z58">
        <v>19.260000000000002</v>
      </c>
      <c r="AA58">
        <v>0</v>
      </c>
      <c r="AB58">
        <v>9.6300000000000008</v>
      </c>
    </row>
    <row r="59" spans="7:28">
      <c r="G59" t="s">
        <v>101</v>
      </c>
      <c r="H59" s="115">
        <v>0</v>
      </c>
      <c r="I59" s="88">
        <v>24.08</v>
      </c>
      <c r="J59" s="88">
        <v>0</v>
      </c>
      <c r="K59" s="88">
        <v>19.260000000000002</v>
      </c>
      <c r="L59" s="88">
        <v>0</v>
      </c>
      <c r="M59" s="116">
        <v>0</v>
      </c>
      <c r="N59" s="115">
        <v>-96</v>
      </c>
      <c r="O59" s="88">
        <v>0</v>
      </c>
      <c r="P59" s="88">
        <v>0</v>
      </c>
      <c r="Q59" s="88">
        <v>0</v>
      </c>
      <c r="R59" s="88">
        <v>-2.5</v>
      </c>
      <c r="S59" s="116">
        <v>0</v>
      </c>
      <c r="U59" s="115"/>
      <c r="V59" s="116"/>
      <c r="W59">
        <v>-96</v>
      </c>
      <c r="X59">
        <v>24.08</v>
      </c>
      <c r="Y59">
        <v>-2.5</v>
      </c>
      <c r="Z59">
        <v>19.260000000000002</v>
      </c>
      <c r="AA59">
        <v>0</v>
      </c>
      <c r="AB59">
        <v>0</v>
      </c>
    </row>
    <row r="60" spans="7:28">
      <c r="G60" t="s">
        <v>102</v>
      </c>
      <c r="H60" s="115">
        <v>0</v>
      </c>
      <c r="I60" s="88">
        <v>28.9</v>
      </c>
      <c r="J60" s="88">
        <v>0</v>
      </c>
      <c r="K60" s="88">
        <v>19.260000000000002</v>
      </c>
      <c r="L60" s="88">
        <v>0</v>
      </c>
      <c r="M60" s="116">
        <v>0</v>
      </c>
      <c r="N60" s="115">
        <v>-92</v>
      </c>
      <c r="O60" s="88">
        <v>0</v>
      </c>
      <c r="P60" s="88">
        <v>0</v>
      </c>
      <c r="Q60" s="88">
        <v>0</v>
      </c>
      <c r="R60" s="88">
        <v>-3</v>
      </c>
      <c r="S60" s="116">
        <v>0</v>
      </c>
      <c r="U60" s="115"/>
      <c r="V60" s="116"/>
      <c r="W60">
        <v>-92</v>
      </c>
      <c r="X60">
        <v>28.9</v>
      </c>
      <c r="Y60">
        <v>-3</v>
      </c>
      <c r="Z60">
        <v>19.260000000000002</v>
      </c>
      <c r="AA60">
        <v>0</v>
      </c>
      <c r="AB60">
        <v>0</v>
      </c>
    </row>
    <row r="61" spans="7:28">
      <c r="G61" t="s">
        <v>103</v>
      </c>
      <c r="H61" s="115">
        <v>0</v>
      </c>
      <c r="I61" s="88">
        <v>4.82</v>
      </c>
      <c r="J61" s="88">
        <v>0</v>
      </c>
      <c r="K61" s="88">
        <v>19.260000000000002</v>
      </c>
      <c r="L61" s="88">
        <v>0</v>
      </c>
      <c r="M61" s="116">
        <v>0</v>
      </c>
      <c r="N61" s="115">
        <v>-118</v>
      </c>
      <c r="O61" s="88">
        <v>0</v>
      </c>
      <c r="P61" s="88">
        <v>0</v>
      </c>
      <c r="Q61" s="88">
        <v>0</v>
      </c>
      <c r="R61" s="88">
        <v>-2.5</v>
      </c>
      <c r="S61" s="116">
        <v>0</v>
      </c>
      <c r="U61" s="115"/>
      <c r="V61" s="116"/>
      <c r="W61">
        <v>-118</v>
      </c>
      <c r="X61">
        <v>4.82</v>
      </c>
      <c r="Y61">
        <v>-2.5</v>
      </c>
      <c r="Z61">
        <v>19.260000000000002</v>
      </c>
      <c r="AA61">
        <v>0</v>
      </c>
      <c r="AB61">
        <v>0</v>
      </c>
    </row>
    <row r="62" spans="7:28">
      <c r="G62" t="s">
        <v>104</v>
      </c>
      <c r="H62" s="115">
        <v>0</v>
      </c>
      <c r="I62" s="88">
        <v>2.89</v>
      </c>
      <c r="J62" s="88">
        <v>0</v>
      </c>
      <c r="K62" s="88">
        <v>19.260000000000002</v>
      </c>
      <c r="L62" s="88">
        <v>0</v>
      </c>
      <c r="M62" s="116">
        <v>0</v>
      </c>
      <c r="N62" s="115">
        <v>-130</v>
      </c>
      <c r="O62" s="88">
        <v>0</v>
      </c>
      <c r="P62" s="88">
        <v>0</v>
      </c>
      <c r="Q62" s="88">
        <v>0</v>
      </c>
      <c r="R62" s="88">
        <v>-2.5</v>
      </c>
      <c r="S62" s="116">
        <v>0</v>
      </c>
      <c r="U62" s="115"/>
      <c r="V62" s="116"/>
      <c r="W62">
        <v>-130</v>
      </c>
      <c r="X62">
        <v>2.89</v>
      </c>
      <c r="Y62">
        <v>-2.5</v>
      </c>
      <c r="Z62">
        <v>19.260000000000002</v>
      </c>
      <c r="AA62">
        <v>0</v>
      </c>
      <c r="AB62">
        <v>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19.260000000000002</v>
      </c>
      <c r="L63" s="88">
        <v>0</v>
      </c>
      <c r="M63" s="116">
        <v>0</v>
      </c>
      <c r="N63" s="115">
        <v>-127</v>
      </c>
      <c r="O63" s="88">
        <v>0</v>
      </c>
      <c r="P63" s="88">
        <v>0</v>
      </c>
      <c r="Q63" s="88">
        <v>0</v>
      </c>
      <c r="R63" s="88">
        <v>-3</v>
      </c>
      <c r="S63" s="116">
        <v>0</v>
      </c>
      <c r="U63" s="115"/>
      <c r="V63" s="116"/>
      <c r="W63">
        <v>-127</v>
      </c>
      <c r="X63">
        <v>0</v>
      </c>
      <c r="Y63">
        <v>-3</v>
      </c>
      <c r="Z63">
        <v>19.260000000000002</v>
      </c>
      <c r="AA63">
        <v>0</v>
      </c>
      <c r="AB63">
        <v>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19.260000000000002</v>
      </c>
      <c r="L64" s="88">
        <v>0</v>
      </c>
      <c r="M64" s="116">
        <v>0</v>
      </c>
      <c r="N64" s="115">
        <v>-106</v>
      </c>
      <c r="O64" s="88">
        <v>0</v>
      </c>
      <c r="P64" s="88">
        <v>0</v>
      </c>
      <c r="Q64" s="88">
        <v>0</v>
      </c>
      <c r="R64" s="88">
        <v>-3</v>
      </c>
      <c r="S64" s="116">
        <v>0</v>
      </c>
      <c r="U64" s="115"/>
      <c r="V64" s="116"/>
      <c r="W64">
        <v>-106</v>
      </c>
      <c r="X64">
        <v>0</v>
      </c>
      <c r="Y64">
        <v>-3</v>
      </c>
      <c r="Z64">
        <v>19.260000000000002</v>
      </c>
      <c r="AA64">
        <v>0</v>
      </c>
      <c r="AB64">
        <v>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19.260000000000002</v>
      </c>
      <c r="L65" s="88">
        <v>0</v>
      </c>
      <c r="M65" s="116">
        <v>0</v>
      </c>
      <c r="N65" s="115">
        <v>-114</v>
      </c>
      <c r="O65" s="88">
        <v>0</v>
      </c>
      <c r="P65" s="88">
        <v>0</v>
      </c>
      <c r="Q65" s="88">
        <v>0</v>
      </c>
      <c r="R65" s="88">
        <v>-2</v>
      </c>
      <c r="S65" s="116">
        <v>0</v>
      </c>
      <c r="U65" s="115"/>
      <c r="V65" s="116"/>
      <c r="W65">
        <v>-114</v>
      </c>
      <c r="X65">
        <v>0</v>
      </c>
      <c r="Y65">
        <v>-2</v>
      </c>
      <c r="Z65">
        <v>19.260000000000002</v>
      </c>
      <c r="AA65">
        <v>0</v>
      </c>
      <c r="AB65">
        <v>0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19.260000000000002</v>
      </c>
      <c r="L66" s="88">
        <v>0</v>
      </c>
      <c r="M66" s="116">
        <v>0</v>
      </c>
      <c r="N66" s="115">
        <v>-90</v>
      </c>
      <c r="O66" s="88">
        <v>0</v>
      </c>
      <c r="P66" s="88">
        <v>0</v>
      </c>
      <c r="Q66" s="88">
        <v>0</v>
      </c>
      <c r="R66" s="88">
        <v>-1.5</v>
      </c>
      <c r="S66" s="116">
        <v>0</v>
      </c>
      <c r="U66" s="115"/>
      <c r="V66" s="116"/>
      <c r="W66">
        <v>-90</v>
      </c>
      <c r="X66">
        <v>0</v>
      </c>
      <c r="Y66">
        <v>-1.5</v>
      </c>
      <c r="Z66">
        <v>19.260000000000002</v>
      </c>
      <c r="AA66">
        <v>0</v>
      </c>
      <c r="AB66">
        <v>0</v>
      </c>
    </row>
    <row r="67" spans="7:28">
      <c r="G67" t="s">
        <v>109</v>
      </c>
      <c r="H67" s="115">
        <v>0</v>
      </c>
      <c r="I67" s="88">
        <v>43.34</v>
      </c>
      <c r="J67" s="88">
        <v>0</v>
      </c>
      <c r="K67" s="88">
        <v>19.260000000000002</v>
      </c>
      <c r="L67" s="88">
        <v>0</v>
      </c>
      <c r="M67" s="116">
        <v>0</v>
      </c>
      <c r="N67" s="115">
        <v>-87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-87</v>
      </c>
      <c r="X67">
        <v>43.34</v>
      </c>
      <c r="Y67">
        <v>0</v>
      </c>
      <c r="Z67">
        <v>19.260000000000002</v>
      </c>
      <c r="AA67">
        <v>0</v>
      </c>
      <c r="AB67">
        <v>0</v>
      </c>
    </row>
    <row r="68" spans="7:28">
      <c r="G68" t="s">
        <v>110</v>
      </c>
      <c r="H68" s="115">
        <v>0</v>
      </c>
      <c r="I68" s="88">
        <v>33.71</v>
      </c>
      <c r="J68" s="88">
        <v>0</v>
      </c>
      <c r="K68" s="88">
        <v>19.260000000000002</v>
      </c>
      <c r="L68" s="88">
        <v>0.48</v>
      </c>
      <c r="M68" s="116">
        <v>0</v>
      </c>
      <c r="N68" s="115">
        <v>-45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-45</v>
      </c>
      <c r="X68">
        <v>33.71</v>
      </c>
      <c r="Y68">
        <v>0.48</v>
      </c>
      <c r="Z68">
        <v>19.260000000000002</v>
      </c>
      <c r="AA68">
        <v>0</v>
      </c>
      <c r="AB68">
        <v>0</v>
      </c>
    </row>
    <row r="69" spans="7:28">
      <c r="G69" t="s">
        <v>111</v>
      </c>
      <c r="H69" s="115">
        <v>5.78</v>
      </c>
      <c r="I69" s="88">
        <v>81.87</v>
      </c>
      <c r="J69" s="88">
        <v>0</v>
      </c>
      <c r="K69" s="88">
        <v>19.260000000000002</v>
      </c>
      <c r="L69" s="88">
        <v>0.96</v>
      </c>
      <c r="M69" s="116">
        <v>2.31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5.78</v>
      </c>
      <c r="X69">
        <v>81.87</v>
      </c>
      <c r="Y69">
        <v>0.96</v>
      </c>
      <c r="Z69">
        <v>19.260000000000002</v>
      </c>
      <c r="AA69">
        <v>2.31</v>
      </c>
      <c r="AB69">
        <v>0</v>
      </c>
    </row>
    <row r="70" spans="7:28">
      <c r="G70" t="s">
        <v>112</v>
      </c>
      <c r="H70" s="115">
        <v>41.41</v>
      </c>
      <c r="I70" s="88">
        <v>96.31</v>
      </c>
      <c r="J70" s="88">
        <v>0</v>
      </c>
      <c r="K70" s="88">
        <v>14.45</v>
      </c>
      <c r="L70" s="88">
        <v>1.93</v>
      </c>
      <c r="M70" s="116">
        <v>1.73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41.41</v>
      </c>
      <c r="X70">
        <v>96.31</v>
      </c>
      <c r="Y70">
        <v>1.93</v>
      </c>
      <c r="Z70">
        <v>14.45</v>
      </c>
      <c r="AA70">
        <v>1.73</v>
      </c>
      <c r="AB70">
        <v>0</v>
      </c>
    </row>
    <row r="71" spans="7:28">
      <c r="G71" t="s">
        <v>113</v>
      </c>
      <c r="H71" s="115">
        <v>0</v>
      </c>
      <c r="I71" s="88">
        <v>72.23</v>
      </c>
      <c r="J71" s="88">
        <v>0</v>
      </c>
      <c r="K71" s="88">
        <v>14.45</v>
      </c>
      <c r="L71" s="88">
        <v>3.85</v>
      </c>
      <c r="M71" s="116">
        <v>1.54</v>
      </c>
      <c r="N71" s="115">
        <v>-21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-21</v>
      </c>
      <c r="X71">
        <v>72.23</v>
      </c>
      <c r="Y71">
        <v>3.85</v>
      </c>
      <c r="Z71">
        <v>14.45</v>
      </c>
      <c r="AA71">
        <v>1.54</v>
      </c>
      <c r="AB71">
        <v>0</v>
      </c>
    </row>
    <row r="72" spans="7:28">
      <c r="G72" t="s">
        <v>114</v>
      </c>
      <c r="H72" s="115">
        <v>0</v>
      </c>
      <c r="I72" s="88">
        <v>77.05</v>
      </c>
      <c r="J72" s="88">
        <v>0</v>
      </c>
      <c r="K72" s="88">
        <v>14.45</v>
      </c>
      <c r="L72" s="88">
        <v>4.33</v>
      </c>
      <c r="M72" s="116">
        <v>4.62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77.05</v>
      </c>
      <c r="Y72">
        <v>4.33</v>
      </c>
      <c r="Z72">
        <v>14.45</v>
      </c>
      <c r="AA72">
        <v>4.62</v>
      </c>
      <c r="AB72">
        <v>0</v>
      </c>
    </row>
    <row r="73" spans="7:28">
      <c r="G73" t="s">
        <v>115</v>
      </c>
      <c r="H73" s="115">
        <v>0</v>
      </c>
      <c r="I73" s="88">
        <v>53.92</v>
      </c>
      <c r="J73" s="88">
        <v>0</v>
      </c>
      <c r="K73" s="88">
        <v>14.45</v>
      </c>
      <c r="L73" s="88">
        <v>4.82</v>
      </c>
      <c r="M73" s="116">
        <v>1.35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53.92</v>
      </c>
      <c r="Y73">
        <v>4.82</v>
      </c>
      <c r="Z73">
        <v>14.45</v>
      </c>
      <c r="AA73">
        <v>1.35</v>
      </c>
      <c r="AB73">
        <v>0</v>
      </c>
    </row>
    <row r="74" spans="7:28">
      <c r="G74" t="s">
        <v>116</v>
      </c>
      <c r="H74" s="115">
        <v>0</v>
      </c>
      <c r="I74" s="88">
        <v>38.520000000000003</v>
      </c>
      <c r="J74" s="88">
        <v>0</v>
      </c>
      <c r="K74" s="88">
        <v>14.45</v>
      </c>
      <c r="L74" s="88">
        <v>5.3</v>
      </c>
      <c r="M74" s="116">
        <v>4.91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38.520000000000003</v>
      </c>
      <c r="Y74">
        <v>5.3</v>
      </c>
      <c r="Z74">
        <v>14.45</v>
      </c>
      <c r="AA74">
        <v>4.91</v>
      </c>
      <c r="AB74">
        <v>0</v>
      </c>
    </row>
    <row r="75" spans="7:28">
      <c r="G75" t="s">
        <v>117</v>
      </c>
      <c r="H75" s="115">
        <v>35.630000000000003</v>
      </c>
      <c r="I75" s="88">
        <v>52.97</v>
      </c>
      <c r="J75" s="88">
        <v>115.57</v>
      </c>
      <c r="K75" s="88">
        <v>14.45</v>
      </c>
      <c r="L75" s="88">
        <v>5.78</v>
      </c>
      <c r="M75" s="116">
        <v>2.89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35.630000000000003</v>
      </c>
      <c r="X75">
        <v>52.97</v>
      </c>
      <c r="Y75">
        <v>5.78</v>
      </c>
      <c r="Z75">
        <v>14.45</v>
      </c>
      <c r="AA75">
        <v>2.89</v>
      </c>
      <c r="AB75">
        <v>115.57</v>
      </c>
    </row>
    <row r="76" spans="7:28">
      <c r="G76" t="s">
        <v>118</v>
      </c>
      <c r="H76" s="115">
        <v>18.3</v>
      </c>
      <c r="I76" s="88">
        <v>33.71</v>
      </c>
      <c r="J76" s="88">
        <v>86.68</v>
      </c>
      <c r="K76" s="88">
        <v>14.45</v>
      </c>
      <c r="L76" s="88">
        <v>7.22</v>
      </c>
      <c r="M76" s="116">
        <v>4.33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18.3</v>
      </c>
      <c r="X76">
        <v>33.71</v>
      </c>
      <c r="Y76">
        <v>7.22</v>
      </c>
      <c r="Z76">
        <v>14.45</v>
      </c>
      <c r="AA76">
        <v>4.33</v>
      </c>
      <c r="AB76">
        <v>86.68</v>
      </c>
    </row>
    <row r="77" spans="7:28">
      <c r="G77" t="s">
        <v>119</v>
      </c>
      <c r="H77" s="115">
        <v>16.2</v>
      </c>
      <c r="I77" s="88">
        <v>12</v>
      </c>
      <c r="J77" s="88">
        <v>55.77</v>
      </c>
      <c r="K77" s="88">
        <v>9</v>
      </c>
      <c r="L77" s="88">
        <v>4.5</v>
      </c>
      <c r="M77" s="116">
        <v>3.72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16.2</v>
      </c>
      <c r="X77">
        <v>12</v>
      </c>
      <c r="Y77">
        <v>4.5</v>
      </c>
      <c r="Z77">
        <v>9</v>
      </c>
      <c r="AA77">
        <v>3.72</v>
      </c>
      <c r="AB77">
        <v>55.77</v>
      </c>
    </row>
    <row r="78" spans="7:28">
      <c r="G78" t="s">
        <v>120</v>
      </c>
      <c r="H78" s="115">
        <v>9.07</v>
      </c>
      <c r="I78" s="88">
        <v>10.67</v>
      </c>
      <c r="J78" s="88">
        <v>44.83</v>
      </c>
      <c r="K78" s="88">
        <v>8</v>
      </c>
      <c r="L78" s="88">
        <v>4.01</v>
      </c>
      <c r="M78" s="116">
        <v>2.99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9.07</v>
      </c>
      <c r="X78">
        <v>10.67</v>
      </c>
      <c r="Y78">
        <v>4.01</v>
      </c>
      <c r="Z78">
        <v>8</v>
      </c>
      <c r="AA78">
        <v>2.99</v>
      </c>
      <c r="AB78">
        <v>44.83</v>
      </c>
    </row>
    <row r="79" spans="7:28">
      <c r="G79" t="s">
        <v>121</v>
      </c>
      <c r="H79" s="115">
        <v>0</v>
      </c>
      <c r="I79" s="88">
        <v>0</v>
      </c>
      <c r="J79" s="88">
        <v>34.15</v>
      </c>
      <c r="K79" s="88">
        <v>8</v>
      </c>
      <c r="L79" s="88">
        <v>4</v>
      </c>
      <c r="M79" s="116">
        <v>3.78</v>
      </c>
      <c r="N79" s="115">
        <v>-20</v>
      </c>
      <c r="O79" s="88">
        <v>-24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-20</v>
      </c>
      <c r="X79">
        <v>-24</v>
      </c>
      <c r="Y79">
        <v>4</v>
      </c>
      <c r="Z79">
        <v>8</v>
      </c>
      <c r="AA79">
        <v>3.78</v>
      </c>
      <c r="AB79">
        <v>34.15</v>
      </c>
    </row>
    <row r="80" spans="7:28">
      <c r="G80" t="s">
        <v>122</v>
      </c>
      <c r="H80" s="115">
        <v>0</v>
      </c>
      <c r="I80" s="88">
        <v>0</v>
      </c>
      <c r="J80" s="88">
        <v>18.64</v>
      </c>
      <c r="K80" s="88">
        <v>7.98</v>
      </c>
      <c r="L80" s="88">
        <v>4</v>
      </c>
      <c r="M80" s="116">
        <v>4.58</v>
      </c>
      <c r="N80" s="115">
        <v>-41</v>
      </c>
      <c r="O80" s="88">
        <v>-40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-41</v>
      </c>
      <c r="X80">
        <v>-40</v>
      </c>
      <c r="Y80">
        <v>4</v>
      </c>
      <c r="Z80">
        <v>7.98</v>
      </c>
      <c r="AA80">
        <v>4.58</v>
      </c>
      <c r="AB80">
        <v>18.64</v>
      </c>
    </row>
    <row r="81" spans="7:28">
      <c r="G81" t="s">
        <v>123</v>
      </c>
      <c r="H81" s="115">
        <v>0</v>
      </c>
      <c r="I81" s="88">
        <v>0</v>
      </c>
      <c r="J81" s="88">
        <v>34.26</v>
      </c>
      <c r="K81" s="88">
        <v>9.6999999999999993</v>
      </c>
      <c r="L81" s="88">
        <v>4.84</v>
      </c>
      <c r="M81" s="116">
        <v>4.79</v>
      </c>
      <c r="N81" s="115">
        <v>-67</v>
      </c>
      <c r="O81" s="88">
        <v>-42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-67</v>
      </c>
      <c r="X81">
        <v>-42</v>
      </c>
      <c r="Y81">
        <v>4.84</v>
      </c>
      <c r="Z81">
        <v>9.6999999999999993</v>
      </c>
      <c r="AA81">
        <v>4.79</v>
      </c>
      <c r="AB81">
        <v>34.26</v>
      </c>
    </row>
    <row r="82" spans="7:28">
      <c r="G82" t="s">
        <v>124</v>
      </c>
      <c r="H82" s="115">
        <v>3.4</v>
      </c>
      <c r="I82" s="88">
        <v>0</v>
      </c>
      <c r="J82" s="88">
        <v>36</v>
      </c>
      <c r="K82" s="88">
        <v>10.19</v>
      </c>
      <c r="L82" s="88">
        <v>4.76</v>
      </c>
      <c r="M82" s="116">
        <v>3.4</v>
      </c>
      <c r="N82" s="115">
        <v>0</v>
      </c>
      <c r="O82" s="88">
        <v>-38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3.4</v>
      </c>
      <c r="X82">
        <v>-38</v>
      </c>
      <c r="Y82">
        <v>4.76</v>
      </c>
      <c r="Z82">
        <v>10.19</v>
      </c>
      <c r="AA82">
        <v>3.4</v>
      </c>
      <c r="AB82">
        <v>36</v>
      </c>
    </row>
    <row r="83" spans="7:28">
      <c r="G83" t="s">
        <v>125</v>
      </c>
      <c r="H83" s="115">
        <v>24</v>
      </c>
      <c r="I83" s="88">
        <v>0</v>
      </c>
      <c r="J83" s="88">
        <v>34.29</v>
      </c>
      <c r="K83" s="88">
        <v>12.86</v>
      </c>
      <c r="L83" s="88">
        <v>6</v>
      </c>
      <c r="M83" s="116">
        <v>1.1200000000000001</v>
      </c>
      <c r="N83" s="115">
        <v>0</v>
      </c>
      <c r="O83" s="88">
        <v>-46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24</v>
      </c>
      <c r="X83">
        <v>-46</v>
      </c>
      <c r="Y83">
        <v>6</v>
      </c>
      <c r="Z83">
        <v>12.86</v>
      </c>
      <c r="AA83">
        <v>1.1200000000000001</v>
      </c>
      <c r="AB83">
        <v>34.29</v>
      </c>
    </row>
    <row r="84" spans="7:28">
      <c r="G84" t="s">
        <v>126</v>
      </c>
      <c r="H84" s="115">
        <v>26.86</v>
      </c>
      <c r="I84" s="88">
        <v>0</v>
      </c>
      <c r="J84" s="88">
        <v>47.96</v>
      </c>
      <c r="K84" s="88">
        <v>14.39</v>
      </c>
      <c r="L84" s="88">
        <v>6.71</v>
      </c>
      <c r="M84" s="116">
        <v>0</v>
      </c>
      <c r="N84" s="115">
        <v>0</v>
      </c>
      <c r="O84" s="88">
        <v>-45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26.86</v>
      </c>
      <c r="X84">
        <v>-45</v>
      </c>
      <c r="Y84">
        <v>6.71</v>
      </c>
      <c r="Z84">
        <v>14.39</v>
      </c>
      <c r="AA84">
        <v>0</v>
      </c>
      <c r="AB84">
        <v>47.96</v>
      </c>
    </row>
    <row r="85" spans="7:28">
      <c r="G85" t="s">
        <v>127</v>
      </c>
      <c r="H85" s="115">
        <v>33.71</v>
      </c>
      <c r="I85" s="88">
        <v>0</v>
      </c>
      <c r="J85" s="88">
        <v>48.15</v>
      </c>
      <c r="K85" s="88">
        <v>14.45</v>
      </c>
      <c r="L85" s="88">
        <v>6.74</v>
      </c>
      <c r="M85" s="116">
        <v>0</v>
      </c>
      <c r="N85" s="115">
        <v>0</v>
      </c>
      <c r="O85" s="88">
        <v>-40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33.71</v>
      </c>
      <c r="X85">
        <v>-40</v>
      </c>
      <c r="Y85">
        <v>6.74</v>
      </c>
      <c r="Z85">
        <v>14.45</v>
      </c>
      <c r="AA85">
        <v>0</v>
      </c>
      <c r="AB85">
        <v>48.15</v>
      </c>
    </row>
    <row r="86" spans="7:28">
      <c r="G86" t="s">
        <v>128</v>
      </c>
      <c r="H86" s="115">
        <v>35.630000000000003</v>
      </c>
      <c r="I86" s="88">
        <v>0</v>
      </c>
      <c r="J86" s="88">
        <v>52.97</v>
      </c>
      <c r="K86" s="88">
        <v>14.45</v>
      </c>
      <c r="L86" s="88">
        <v>6.26</v>
      </c>
      <c r="M86" s="116">
        <v>0</v>
      </c>
      <c r="N86" s="115">
        <v>0</v>
      </c>
      <c r="O86" s="88">
        <v>-37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35.630000000000003</v>
      </c>
      <c r="X86">
        <v>-37</v>
      </c>
      <c r="Y86">
        <v>6.26</v>
      </c>
      <c r="Z86">
        <v>14.45</v>
      </c>
      <c r="AA86">
        <v>0</v>
      </c>
      <c r="AB86">
        <v>52.97</v>
      </c>
    </row>
    <row r="87" spans="7:28">
      <c r="G87" t="s">
        <v>129</v>
      </c>
      <c r="H87" s="115">
        <v>64.53</v>
      </c>
      <c r="I87" s="88">
        <v>0</v>
      </c>
      <c r="J87" s="88">
        <v>38.520000000000003</v>
      </c>
      <c r="K87" s="88">
        <v>14.45</v>
      </c>
      <c r="L87" s="88">
        <v>5.78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64.53</v>
      </c>
      <c r="X87">
        <v>0</v>
      </c>
      <c r="Y87">
        <v>5.78</v>
      </c>
      <c r="Z87">
        <v>14.45</v>
      </c>
      <c r="AA87">
        <v>0</v>
      </c>
      <c r="AB87">
        <v>38.520000000000003</v>
      </c>
    </row>
    <row r="88" spans="7:28">
      <c r="G88" t="s">
        <v>130</v>
      </c>
      <c r="H88" s="115">
        <v>66.45</v>
      </c>
      <c r="I88" s="88">
        <v>0</v>
      </c>
      <c r="J88" s="88">
        <v>52.97</v>
      </c>
      <c r="K88" s="88">
        <v>14.45</v>
      </c>
      <c r="L88" s="88">
        <v>4.82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66.45</v>
      </c>
      <c r="X88">
        <v>0</v>
      </c>
      <c r="Y88">
        <v>4.82</v>
      </c>
      <c r="Z88">
        <v>14.45</v>
      </c>
      <c r="AA88">
        <v>0</v>
      </c>
      <c r="AB88">
        <v>52.97</v>
      </c>
    </row>
    <row r="89" spans="7:28">
      <c r="G89" t="s">
        <v>131</v>
      </c>
      <c r="H89" s="115">
        <v>47.19</v>
      </c>
      <c r="I89" s="88">
        <v>0</v>
      </c>
      <c r="J89" s="88">
        <v>33.71</v>
      </c>
      <c r="K89" s="88">
        <v>0</v>
      </c>
      <c r="L89" s="88">
        <v>3.85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47.19</v>
      </c>
      <c r="X89">
        <v>0</v>
      </c>
      <c r="Y89">
        <v>3.85</v>
      </c>
      <c r="Z89">
        <v>0</v>
      </c>
      <c r="AA89">
        <v>0</v>
      </c>
      <c r="AB89">
        <v>33.71</v>
      </c>
    </row>
    <row r="90" spans="7:28">
      <c r="G90" t="s">
        <v>132</v>
      </c>
      <c r="H90" s="115">
        <v>40.450000000000003</v>
      </c>
      <c r="I90" s="88">
        <v>0</v>
      </c>
      <c r="J90" s="88">
        <v>28.89</v>
      </c>
      <c r="K90" s="88">
        <v>0</v>
      </c>
      <c r="L90" s="88">
        <v>3.37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40.450000000000003</v>
      </c>
      <c r="X90">
        <v>0</v>
      </c>
      <c r="Y90">
        <v>3.37</v>
      </c>
      <c r="Z90">
        <v>0</v>
      </c>
      <c r="AA90">
        <v>0</v>
      </c>
      <c r="AB90">
        <v>28.89</v>
      </c>
    </row>
    <row r="91" spans="7:28">
      <c r="G91" t="s">
        <v>133</v>
      </c>
      <c r="H91" s="115">
        <v>0</v>
      </c>
      <c r="I91" s="88">
        <v>0</v>
      </c>
      <c r="J91" s="88">
        <v>14.45</v>
      </c>
      <c r="K91" s="88">
        <v>0</v>
      </c>
      <c r="L91" s="88">
        <v>2.89</v>
      </c>
      <c r="M91" s="116">
        <v>0</v>
      </c>
      <c r="N91" s="115">
        <v>-4</v>
      </c>
      <c r="O91" s="88">
        <v>-15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-4</v>
      </c>
      <c r="X91">
        <v>-15</v>
      </c>
      <c r="Y91">
        <v>2.89</v>
      </c>
      <c r="Z91">
        <v>0</v>
      </c>
      <c r="AA91">
        <v>0</v>
      </c>
      <c r="AB91">
        <v>14.45</v>
      </c>
    </row>
    <row r="92" spans="7:28">
      <c r="G92" t="s">
        <v>134</v>
      </c>
      <c r="H92" s="115">
        <v>0</v>
      </c>
      <c r="I92" s="88">
        <v>0</v>
      </c>
      <c r="J92" s="88">
        <v>19.260000000000002</v>
      </c>
      <c r="K92" s="88">
        <v>0</v>
      </c>
      <c r="L92" s="88">
        <v>1.93</v>
      </c>
      <c r="M92" s="116">
        <v>0</v>
      </c>
      <c r="N92" s="115">
        <v>-33</v>
      </c>
      <c r="O92" s="88">
        <v>-12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-33</v>
      </c>
      <c r="X92">
        <v>-12</v>
      </c>
      <c r="Y92">
        <v>1.93</v>
      </c>
      <c r="Z92">
        <v>0</v>
      </c>
      <c r="AA92">
        <v>0</v>
      </c>
      <c r="AB92">
        <v>19.260000000000002</v>
      </c>
    </row>
    <row r="93" spans="7:28">
      <c r="G93" t="s">
        <v>135</v>
      </c>
      <c r="H93" s="115">
        <v>0</v>
      </c>
      <c r="I93" s="88">
        <v>0</v>
      </c>
      <c r="J93" s="88">
        <v>14.45</v>
      </c>
      <c r="K93" s="88">
        <v>0</v>
      </c>
      <c r="L93" s="88">
        <v>1.44</v>
      </c>
      <c r="M93" s="116">
        <v>0</v>
      </c>
      <c r="N93" s="115">
        <v>-24</v>
      </c>
      <c r="O93" s="88">
        <v>-20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-24</v>
      </c>
      <c r="X93">
        <v>-20</v>
      </c>
      <c r="Y93">
        <v>1.44</v>
      </c>
      <c r="Z93">
        <v>0</v>
      </c>
      <c r="AA93">
        <v>0</v>
      </c>
      <c r="AB93">
        <v>14.45</v>
      </c>
    </row>
    <row r="94" spans="7:28">
      <c r="G94" t="s">
        <v>136</v>
      </c>
      <c r="H94" s="115">
        <v>0</v>
      </c>
      <c r="I94" s="88">
        <v>0</v>
      </c>
      <c r="J94" s="88">
        <v>9.6300000000000008</v>
      </c>
      <c r="K94" s="88">
        <v>0</v>
      </c>
      <c r="L94" s="88">
        <v>0.96</v>
      </c>
      <c r="M94" s="116">
        <v>0</v>
      </c>
      <c r="N94" s="115">
        <v>-19</v>
      </c>
      <c r="O94" s="88">
        <v>-27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-19</v>
      </c>
      <c r="X94">
        <v>-27</v>
      </c>
      <c r="Y94">
        <v>0.96</v>
      </c>
      <c r="Z94">
        <v>0</v>
      </c>
      <c r="AA94">
        <v>0</v>
      </c>
      <c r="AB94">
        <v>9.6300000000000008</v>
      </c>
    </row>
    <row r="95" spans="7:28">
      <c r="G95" t="s">
        <v>137</v>
      </c>
      <c r="H95" s="115">
        <v>0</v>
      </c>
      <c r="I95" s="88">
        <v>0</v>
      </c>
      <c r="J95" s="88">
        <v>28.9</v>
      </c>
      <c r="K95" s="88">
        <v>0</v>
      </c>
      <c r="L95" s="88">
        <v>0.96</v>
      </c>
      <c r="M95" s="116">
        <v>0</v>
      </c>
      <c r="N95" s="115">
        <v>-25</v>
      </c>
      <c r="O95" s="88">
        <v>-10</v>
      </c>
      <c r="P95" s="88">
        <v>0</v>
      </c>
      <c r="Q95" s="88">
        <v>-10</v>
      </c>
      <c r="R95" s="88">
        <v>0</v>
      </c>
      <c r="S95" s="116">
        <v>0</v>
      </c>
      <c r="U95" s="115"/>
      <c r="V95" s="116"/>
      <c r="W95">
        <v>-25</v>
      </c>
      <c r="X95">
        <v>-10</v>
      </c>
      <c r="Y95">
        <v>0.96</v>
      </c>
      <c r="Z95">
        <v>-10</v>
      </c>
      <c r="AA95">
        <v>0</v>
      </c>
      <c r="AB95">
        <v>28.9</v>
      </c>
    </row>
    <row r="96" spans="7:28">
      <c r="G96" t="s">
        <v>138</v>
      </c>
      <c r="H96" s="115">
        <v>0</v>
      </c>
      <c r="I96" s="88">
        <v>0</v>
      </c>
      <c r="J96" s="88">
        <v>38.520000000000003</v>
      </c>
      <c r="K96" s="88">
        <v>0</v>
      </c>
      <c r="L96" s="88">
        <v>0</v>
      </c>
      <c r="M96" s="116">
        <v>0</v>
      </c>
      <c r="N96" s="115">
        <v>-22</v>
      </c>
      <c r="O96" s="88">
        <v>0</v>
      </c>
      <c r="P96" s="88">
        <v>0</v>
      </c>
      <c r="Q96" s="88">
        <v>-10</v>
      </c>
      <c r="R96" s="88">
        <v>0</v>
      </c>
      <c r="S96" s="116">
        <v>0</v>
      </c>
      <c r="U96" s="115"/>
      <c r="V96" s="116"/>
      <c r="W96">
        <v>-22</v>
      </c>
      <c r="X96">
        <v>0</v>
      </c>
      <c r="Y96">
        <v>0</v>
      </c>
      <c r="Z96">
        <v>-10</v>
      </c>
      <c r="AA96">
        <v>0</v>
      </c>
      <c r="AB96">
        <v>38.520000000000003</v>
      </c>
    </row>
    <row r="97" spans="1:83">
      <c r="G97" t="s">
        <v>139</v>
      </c>
      <c r="H97" s="115">
        <v>0</v>
      </c>
      <c r="I97" s="88">
        <v>0</v>
      </c>
      <c r="J97" s="88">
        <v>48.16</v>
      </c>
      <c r="K97" s="88">
        <v>0</v>
      </c>
      <c r="L97" s="88">
        <v>0</v>
      </c>
      <c r="M97" s="116">
        <v>0</v>
      </c>
      <c r="N97" s="115">
        <v>-20</v>
      </c>
      <c r="O97" s="88">
        <v>0</v>
      </c>
      <c r="P97" s="88">
        <v>0</v>
      </c>
      <c r="Q97" s="88">
        <v>-10</v>
      </c>
      <c r="R97" s="88">
        <v>0</v>
      </c>
      <c r="S97" s="116">
        <v>0</v>
      </c>
      <c r="U97" s="115"/>
      <c r="V97" s="116"/>
      <c r="W97">
        <v>-20</v>
      </c>
      <c r="X97">
        <v>0</v>
      </c>
      <c r="Y97">
        <v>0</v>
      </c>
      <c r="Z97">
        <v>-10</v>
      </c>
      <c r="AA97">
        <v>0</v>
      </c>
      <c r="AB97">
        <v>48.16</v>
      </c>
    </row>
    <row r="98" spans="1:83">
      <c r="G98" t="s">
        <v>140</v>
      </c>
      <c r="H98" s="115">
        <v>0</v>
      </c>
      <c r="I98" s="88">
        <v>0</v>
      </c>
      <c r="J98" s="88">
        <v>52.97</v>
      </c>
      <c r="K98" s="88">
        <v>0</v>
      </c>
      <c r="L98" s="88">
        <v>0</v>
      </c>
      <c r="M98" s="116">
        <v>0</v>
      </c>
      <c r="N98" s="115">
        <v>-14</v>
      </c>
      <c r="O98" s="88">
        <v>0</v>
      </c>
      <c r="P98" s="88">
        <v>0</v>
      </c>
      <c r="Q98" s="88">
        <v>-10</v>
      </c>
      <c r="R98" s="88">
        <v>0</v>
      </c>
      <c r="S98" s="116">
        <v>0</v>
      </c>
      <c r="U98" s="115"/>
      <c r="V98" s="116"/>
      <c r="W98">
        <v>-14</v>
      </c>
      <c r="X98">
        <v>0</v>
      </c>
      <c r="Y98">
        <v>0</v>
      </c>
      <c r="Z98">
        <v>-10</v>
      </c>
      <c r="AA98">
        <v>0</v>
      </c>
      <c r="AB98">
        <v>52.97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0.73024500000000026</v>
      </c>
      <c r="I99" s="111">
        <f t="shared" ref="I99:BQ99" si="1">SUM(I3:I98)/4000</f>
        <v>0.58682750000000006</v>
      </c>
      <c r="J99" s="111">
        <f t="shared" si="1"/>
        <v>0.52465750000000011</v>
      </c>
      <c r="K99" s="111">
        <f t="shared" si="1"/>
        <v>0.20423000000000011</v>
      </c>
      <c r="L99" s="111">
        <f t="shared" si="1"/>
        <v>6.0249999999999998E-2</v>
      </c>
      <c r="M99" s="111">
        <f t="shared" si="1"/>
        <v>2.7902500000000004E-2</v>
      </c>
      <c r="N99" s="110">
        <f t="shared" si="1"/>
        <v>-0.76049999999999995</v>
      </c>
      <c r="O99" s="111">
        <f t="shared" si="1"/>
        <v>-0.113</v>
      </c>
      <c r="P99" s="111">
        <f t="shared" si="1"/>
        <v>-6.3750000000000001E-2</v>
      </c>
      <c r="Q99" s="111">
        <f t="shared" si="1"/>
        <v>-0.11</v>
      </c>
      <c r="R99" s="111">
        <f t="shared" si="1"/>
        <v>-1.7500000000000002E-2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-3.0255000000000032E-2</v>
      </c>
      <c r="X99">
        <f t="shared" si="1"/>
        <v>0.47382750000000012</v>
      </c>
      <c r="Y99">
        <f t="shared" si="1"/>
        <v>4.2750000000000003E-2</v>
      </c>
      <c r="Z99">
        <f t="shared" si="1"/>
        <v>9.4229999999999953E-2</v>
      </c>
      <c r="AA99">
        <f t="shared" si="1"/>
        <v>2.7902500000000004E-2</v>
      </c>
      <c r="AB99">
        <f t="shared" si="1"/>
        <v>0.46090750000000019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75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44981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491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6.04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6.04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7.59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7.59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7.59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7.59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7.87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7.87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18.2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18.2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18.93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18.93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23.45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23.45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24.08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24.08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23.98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23.98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23.85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23.85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24.08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24.08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24.08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24.08</v>
      </c>
      <c r="Y46">
        <v>0</v>
      </c>
    </row>
    <row r="47" spans="7:25">
      <c r="G47" t="s">
        <v>89</v>
      </c>
      <c r="H47" s="115">
        <v>26</v>
      </c>
      <c r="I47" s="88">
        <v>0</v>
      </c>
      <c r="J47" s="88">
        <v>0</v>
      </c>
      <c r="K47" s="88">
        <v>24.08</v>
      </c>
      <c r="L47" s="88">
        <v>0</v>
      </c>
      <c r="M47" s="116">
        <v>7.9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26</v>
      </c>
      <c r="X47">
        <v>24.08</v>
      </c>
      <c r="Y47">
        <v>7.9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24.08</v>
      </c>
      <c r="L48" s="88">
        <v>0</v>
      </c>
      <c r="M48" s="116">
        <v>4.24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24.08</v>
      </c>
      <c r="Y48">
        <v>4.24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24.08</v>
      </c>
      <c r="L49" s="88">
        <v>0</v>
      </c>
      <c r="M49" s="116">
        <v>4.91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24.08</v>
      </c>
      <c r="Y49">
        <v>4.91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24.08</v>
      </c>
      <c r="L50" s="88">
        <v>0</v>
      </c>
      <c r="M50" s="116">
        <v>7.22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24.08</v>
      </c>
      <c r="Y50">
        <v>7.22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24.08</v>
      </c>
      <c r="L51" s="88">
        <v>0</v>
      </c>
      <c r="M51" s="116">
        <v>7.32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24.08</v>
      </c>
      <c r="Y51">
        <v>7.32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24.08</v>
      </c>
      <c r="L52" s="88">
        <v>0</v>
      </c>
      <c r="M52" s="116">
        <v>11.75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24.08</v>
      </c>
      <c r="Y52">
        <v>11.75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24.08</v>
      </c>
      <c r="L53" s="88">
        <v>0</v>
      </c>
      <c r="M53" s="116">
        <v>7.51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24.08</v>
      </c>
      <c r="Y53">
        <v>7.51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19.260000000000002</v>
      </c>
      <c r="L54" s="88">
        <v>0</v>
      </c>
      <c r="M54" s="116">
        <v>7.42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19.260000000000002</v>
      </c>
      <c r="Y54">
        <v>7.42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19.260000000000002</v>
      </c>
      <c r="L55" s="88">
        <v>0</v>
      </c>
      <c r="M55" s="116">
        <v>7.32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19.260000000000002</v>
      </c>
      <c r="Y55">
        <v>7.32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19.27</v>
      </c>
      <c r="L56" s="88">
        <v>0</v>
      </c>
      <c r="M56" s="116">
        <v>7.22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19.27</v>
      </c>
      <c r="Y56">
        <v>7.22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19.260000000000002</v>
      </c>
      <c r="L57" s="88">
        <v>0</v>
      </c>
      <c r="M57" s="116">
        <v>7.61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19.260000000000002</v>
      </c>
      <c r="Y57">
        <v>7.61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19.260000000000002</v>
      </c>
      <c r="L58" s="88">
        <v>0</v>
      </c>
      <c r="M58" s="116">
        <v>4.53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19.260000000000002</v>
      </c>
      <c r="Y58">
        <v>4.53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19.27</v>
      </c>
      <c r="L59" s="88">
        <v>0</v>
      </c>
      <c r="M59" s="116">
        <v>5.0999999999999996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19.27</v>
      </c>
      <c r="Y59">
        <v>5.0999999999999996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19.260000000000002</v>
      </c>
      <c r="L60" s="88">
        <v>0</v>
      </c>
      <c r="M60" s="116">
        <v>7.51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19.260000000000002</v>
      </c>
      <c r="Y60">
        <v>7.51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19.27</v>
      </c>
      <c r="L61" s="88">
        <v>0</v>
      </c>
      <c r="M61" s="116">
        <v>13.19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19.27</v>
      </c>
      <c r="Y61">
        <v>13.19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19.260000000000002</v>
      </c>
      <c r="L62" s="88">
        <v>0</v>
      </c>
      <c r="M62" s="116">
        <v>7.51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19.260000000000002</v>
      </c>
      <c r="Y62">
        <v>7.51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19.260000000000002</v>
      </c>
      <c r="L63" s="88">
        <v>0</v>
      </c>
      <c r="M63" s="116">
        <v>5.78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19.260000000000002</v>
      </c>
      <c r="Y63">
        <v>5.78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19.27</v>
      </c>
      <c r="L64" s="88">
        <v>0</v>
      </c>
      <c r="M64" s="116">
        <v>7.7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19.27</v>
      </c>
      <c r="Y64">
        <v>7.7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19.260000000000002</v>
      </c>
      <c r="L65" s="88">
        <v>0</v>
      </c>
      <c r="M65" s="116">
        <v>8.9600000000000009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19.260000000000002</v>
      </c>
      <c r="Y65">
        <v>8.9600000000000009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19.260000000000002</v>
      </c>
      <c r="L66" s="88">
        <v>0</v>
      </c>
      <c r="M66" s="116">
        <v>8.67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19.260000000000002</v>
      </c>
      <c r="Y66">
        <v>8.67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19.27</v>
      </c>
      <c r="L67" s="88">
        <v>0</v>
      </c>
      <c r="M67" s="116">
        <v>7.22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19.27</v>
      </c>
      <c r="Y67">
        <v>7.22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9.6300000000000008</v>
      </c>
      <c r="L68" s="88">
        <v>0</v>
      </c>
      <c r="M68" s="116">
        <v>13.2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9.6300000000000008</v>
      </c>
      <c r="Y68">
        <v>13.2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9.39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9.39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9.6300000000000008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9.6300000000000008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8.0299999999999994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8.0299999999999994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7.75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7.75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7.7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7.7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6.89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6.89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3.66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3.66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3.51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3.51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2.67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2.67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2.68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2.68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2.79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2.79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2.92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2.92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8.18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8.18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8.32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8.32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0</v>
      </c>
      <c r="Y83">
        <v>0</v>
      </c>
    </row>
    <row r="84" spans="7:25">
      <c r="G84" t="s">
        <v>126</v>
      </c>
      <c r="H84" s="115">
        <v>27.93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27.93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1.34825E-2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0.18543499999999985</v>
      </c>
      <c r="L99" s="111">
        <f t="shared" si="1"/>
        <v>0</v>
      </c>
      <c r="M99" s="111">
        <f t="shared" si="1"/>
        <v>4.2447499999999999E-2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1.34825E-2</v>
      </c>
      <c r="X99">
        <f t="shared" si="1"/>
        <v>0.18543499999999985</v>
      </c>
      <c r="Y99">
        <f t="shared" si="1"/>
        <v>4.2447499999999999E-2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44981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7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7">
      <c r="A3" t="s">
        <v>45</v>
      </c>
      <c r="D3">
        <f>TWEPL!P3</f>
        <v>7.5096000000000007</v>
      </c>
      <c r="E3">
        <f>GT_NG!P3</f>
        <v>14.788378378378379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82.000000000000014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600.41524857550951</v>
      </c>
      <c r="P3" s="77">
        <v>58.865482658072438</v>
      </c>
      <c r="Q3" s="77">
        <v>32.75</v>
      </c>
      <c r="R3" s="80">
        <v>0</v>
      </c>
      <c r="S3" s="80">
        <v>0</v>
      </c>
      <c r="T3" s="78">
        <f>SUMPRODUCT(LTA!F3:AJ3,LTA!F$101:AJ$101,LTA!F$103:AJ$103)</f>
        <v>22.740000000000002</v>
      </c>
      <c r="U3" s="78">
        <f>SUMPRODUCT(LTA!F3:AJ3,LTA!F$102:AJ$102,LTA!F$103:AJ$103)</f>
        <v>35.21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2.27</v>
      </c>
      <c r="AB3" s="117">
        <f>-STOA!N3</f>
        <v>-45.17</v>
      </c>
      <c r="AC3">
        <f>SUMIF(B3:AB3,"&gt;0")*$AC$2-SUMIF(B3:AB3,"&lt;0")*($AC$2/(1-$AC$2))+SUMIF(AI3:AR3,"&gt;0")*$AC$2-SUMIF(AI3:AR3,"&lt;0")*($AC$2/(1-$AC$2))</f>
        <v>8.1339724702511109</v>
      </c>
      <c r="AD3">
        <f>SUM(B3:AB3,AI3:AR3)-AC3</f>
        <v>781.24473714170927</v>
      </c>
      <c r="AE3">
        <f>'IDT-1'!B3</f>
        <v>0</v>
      </c>
      <c r="AF3" s="26"/>
      <c r="AG3">
        <f>SUM(AD3:AF3)+AT3</f>
        <v>781.24473714170927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-22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7.5096000000000007</v>
      </c>
      <c r="E4">
        <f>GT_NG!P4</f>
        <v>14.788378378378379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82.000000000000014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594.63573216778047</v>
      </c>
      <c r="P4" s="77">
        <v>58.865482658072438</v>
      </c>
      <c r="Q4" s="77">
        <v>22.15</v>
      </c>
      <c r="R4" s="80">
        <v>0</v>
      </c>
      <c r="S4" s="80">
        <v>0</v>
      </c>
      <c r="T4" s="78">
        <f>SUMPRODUCT(LTA!F4:AJ4,LTA!F$101:AJ$101,LTA!F$103:AJ$103)</f>
        <v>22.450000000000003</v>
      </c>
      <c r="U4" s="78">
        <f>SUMPRODUCT(LTA!F4:AJ4,LTA!F$102:AJ$102,LTA!F$103:AJ$103)</f>
        <v>34.18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2.27</v>
      </c>
      <c r="AB4" s="117">
        <f>-STOA!N4</f>
        <v>-45.17</v>
      </c>
      <c r="AC4">
        <f t="shared" ref="AC4:AC67" si="0">SUMIF(B4:AB4,"&gt;0")*$AC$2-SUMIF(B4:AB4,"&lt;0")*($AC$2/(1-$AC$2))+SUMIF(AI4:AR4,"&gt;0")*$AC$2-SUMIF(AI4:AR4,"&lt;0")*($AC$2/(1-$AC$2))</f>
        <v>8.0403636185184624</v>
      </c>
      <c r="AD4">
        <f t="shared" ref="AD4:AD67" si="1">SUM(B4:AB4,AI4:AR4)-AC4</f>
        <v>756.63882958571287</v>
      </c>
      <c r="AE4">
        <f>'IDT-1'!B4</f>
        <v>0</v>
      </c>
      <c r="AF4" s="26"/>
      <c r="AG4">
        <f t="shared" ref="AG4:AG67" si="2">SUM(AD4:AF4)+AT4</f>
        <v>756.63882958571287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-29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7.5096000000000007</v>
      </c>
      <c r="E5">
        <f>GT_NG!P5</f>
        <v>14.788378378378379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82.000000000000014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594.64031227978546</v>
      </c>
      <c r="P5" s="77">
        <v>58.865482658072438</v>
      </c>
      <c r="Q5" s="77">
        <v>14.450000000000001</v>
      </c>
      <c r="R5" s="80">
        <v>0</v>
      </c>
      <c r="S5" s="80">
        <v>0</v>
      </c>
      <c r="T5" s="78">
        <f>SUMPRODUCT(LTA!F5:AJ5,LTA!F$101:AJ$101,LTA!F$103:AJ$103)</f>
        <v>21.93</v>
      </c>
      <c r="U5" s="78">
        <f>SUMPRODUCT(LTA!F5:AJ5,LTA!F$102:AJ$102,LTA!F$103:AJ$103)</f>
        <v>33.35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2.27</v>
      </c>
      <c r="AB5" s="117">
        <f>-STOA!N5</f>
        <v>-45.17</v>
      </c>
      <c r="AC5">
        <f t="shared" si="0"/>
        <v>8.1116920913814266</v>
      </c>
      <c r="AD5">
        <f t="shared" si="1"/>
        <v>730.5220812248549</v>
      </c>
      <c r="AE5">
        <f>'IDT-1'!B5</f>
        <v>0</v>
      </c>
      <c r="AF5" s="26"/>
      <c r="AG5">
        <f t="shared" si="2"/>
        <v>730.5220812248549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-46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7.5096000000000007</v>
      </c>
      <c r="E6">
        <f>GT_NG!P6</f>
        <v>14.788378378378379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82.000000000000014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594.64031227978546</v>
      </c>
      <c r="P6" s="77">
        <v>58.865482658072438</v>
      </c>
      <c r="Q6" s="77">
        <v>14.450000000000001</v>
      </c>
      <c r="R6" s="80">
        <v>0</v>
      </c>
      <c r="S6" s="80">
        <v>0</v>
      </c>
      <c r="T6" s="78">
        <f>SUMPRODUCT(LTA!F6:AJ6,LTA!F$101:AJ$101,LTA!F$103:AJ$103)</f>
        <v>21.81</v>
      </c>
      <c r="U6" s="78">
        <f>SUMPRODUCT(LTA!F6:AJ6,LTA!F$102:AJ$102,LTA!F$103:AJ$103)</f>
        <v>31.8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2.27</v>
      </c>
      <c r="AB6" s="117">
        <f>-STOA!N6</f>
        <v>-45.17</v>
      </c>
      <c r="AC6">
        <f t="shared" si="0"/>
        <v>8.3278274069585052</v>
      </c>
      <c r="AD6">
        <f t="shared" si="1"/>
        <v>702.63594590927778</v>
      </c>
      <c r="AE6">
        <f>'IDT-1'!B6</f>
        <v>0</v>
      </c>
      <c r="AF6" s="26"/>
      <c r="AG6">
        <f t="shared" si="2"/>
        <v>702.63594590927778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-72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7.5096000000000007</v>
      </c>
      <c r="E7">
        <f>GT_NG!P7</f>
        <v>14.788378378378379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593.915735266919</v>
      </c>
      <c r="P7" s="77">
        <v>58.865482658072438</v>
      </c>
      <c r="Q7" s="77">
        <v>0</v>
      </c>
      <c r="R7" s="80">
        <v>0</v>
      </c>
      <c r="S7" s="80">
        <v>0</v>
      </c>
      <c r="T7" s="78">
        <f>SUMPRODUCT(LTA!F7:AJ7,LTA!F$101:AJ$101,LTA!F$103:AJ$103)</f>
        <v>21.880000000000003</v>
      </c>
      <c r="U7" s="78">
        <f>SUMPRODUCT(LTA!F7:AJ7,LTA!F$102:AJ$102,LTA!F$103:AJ$103)</f>
        <v>31.86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2.27</v>
      </c>
      <c r="AB7" s="117">
        <f>-STOA!N7</f>
        <v>-45.17</v>
      </c>
      <c r="AC7">
        <f t="shared" si="0"/>
        <v>8.0356288338457649</v>
      </c>
      <c r="AD7">
        <f t="shared" si="1"/>
        <v>705.88356746952411</v>
      </c>
      <c r="AE7">
        <f>'IDT-1'!B7</f>
        <v>0</v>
      </c>
      <c r="AF7" s="26"/>
      <c r="AG7">
        <f t="shared" si="2"/>
        <v>705.88356746952411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-54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7.5096000000000007</v>
      </c>
      <c r="E8">
        <f>GT_NG!P8</f>
        <v>14.788378378378379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593.91566288140928</v>
      </c>
      <c r="P8" s="77">
        <v>58.865482658072438</v>
      </c>
      <c r="Q8" s="77">
        <v>0</v>
      </c>
      <c r="R8" s="80">
        <v>0</v>
      </c>
      <c r="S8" s="80">
        <v>0</v>
      </c>
      <c r="T8" s="78">
        <f>SUMPRODUCT(LTA!F8:AJ8,LTA!F$101:AJ$101,LTA!F$103:AJ$103)</f>
        <v>22.04</v>
      </c>
      <c r="U8" s="78">
        <f>SUMPRODUCT(LTA!F8:AJ8,LTA!F$102:AJ$102,LTA!F$103:AJ$103)</f>
        <v>32.049999999999997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-7</v>
      </c>
      <c r="AA8" s="117">
        <f>STOA!H8</f>
        <v>2.27</v>
      </c>
      <c r="AB8" s="117">
        <f>-STOA!N8</f>
        <v>-45.17</v>
      </c>
      <c r="AC8">
        <f t="shared" si="0"/>
        <v>8.2073926197749891</v>
      </c>
      <c r="AD8">
        <f t="shared" si="1"/>
        <v>687.06173129808508</v>
      </c>
      <c r="AE8">
        <f>'IDT-1'!B8</f>
        <v>0</v>
      </c>
      <c r="AF8" s="26"/>
      <c r="AG8">
        <f t="shared" si="2"/>
        <v>687.06173129808508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-66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7.5096000000000007</v>
      </c>
      <c r="E9">
        <f>GT_NG!P9</f>
        <v>14.788378378378379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593.91566288140928</v>
      </c>
      <c r="P9" s="77">
        <v>58.865482658072438</v>
      </c>
      <c r="Q9" s="77">
        <v>0</v>
      </c>
      <c r="R9" s="80">
        <v>0</v>
      </c>
      <c r="S9" s="80">
        <v>0</v>
      </c>
      <c r="T9" s="78">
        <f>SUMPRODUCT(LTA!F9:AJ9,LTA!F$101:AJ$101,LTA!F$103:AJ$103)</f>
        <v>21.92</v>
      </c>
      <c r="U9" s="78">
        <f>SUMPRODUCT(LTA!F9:AJ9,LTA!F$102:AJ$102,LTA!F$103:AJ$103)</f>
        <v>32.18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-15</v>
      </c>
      <c r="AA9" s="117">
        <f>STOA!H9</f>
        <v>2.27</v>
      </c>
      <c r="AB9" s="117">
        <f>-STOA!N9</f>
        <v>-45.17</v>
      </c>
      <c r="AC9">
        <f t="shared" si="0"/>
        <v>8.1897243647305995</v>
      </c>
      <c r="AD9">
        <f t="shared" si="1"/>
        <v>689.0893995531294</v>
      </c>
      <c r="AE9">
        <f>'IDT-1'!B9</f>
        <v>0</v>
      </c>
      <c r="AF9" s="26"/>
      <c r="AG9">
        <f t="shared" si="2"/>
        <v>689.0893995531294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-56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7.5096000000000007</v>
      </c>
      <c r="E10">
        <f>GT_NG!P10</f>
        <v>14.788378378378379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593.91566288140928</v>
      </c>
      <c r="P10" s="77">
        <v>58.865482658072438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21.830000000000002</v>
      </c>
      <c r="U10" s="78">
        <f>SUMPRODUCT(LTA!F10:AJ10,LTA!F$102:AJ$102,LTA!F$103:AJ$103)</f>
        <v>32.879999999999995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-24</v>
      </c>
      <c r="AA10" s="117">
        <f>STOA!H10</f>
        <v>2.27</v>
      </c>
      <c r="AB10" s="117">
        <f>-STOA!N10</f>
        <v>-45.17</v>
      </c>
      <c r="AC10">
        <f t="shared" si="0"/>
        <v>8.283873639952553</v>
      </c>
      <c r="AD10">
        <f t="shared" si="1"/>
        <v>679.60525027790766</v>
      </c>
      <c r="AE10">
        <f>'IDT-1'!B10</f>
        <v>0</v>
      </c>
      <c r="AF10" s="26"/>
      <c r="AG10">
        <f t="shared" si="2"/>
        <v>679.60525027790766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-57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7.5096000000000007</v>
      </c>
      <c r="E11">
        <f>GT_NG!P11</f>
        <v>14.788378378378379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594.02881849021492</v>
      </c>
      <c r="P11" s="77">
        <v>58.865482658072438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20.91</v>
      </c>
      <c r="U11" s="78">
        <f>SUMPRODUCT(LTA!F11:AJ11,LTA!F$102:AJ$102,LTA!F$103:AJ$103)</f>
        <v>30.849999999999998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-29</v>
      </c>
      <c r="AA11" s="117">
        <f>STOA!H11</f>
        <v>2.27</v>
      </c>
      <c r="AB11" s="117">
        <f>-STOA!N11</f>
        <v>-45.17</v>
      </c>
      <c r="AC11">
        <f t="shared" si="0"/>
        <v>8.2766656643544323</v>
      </c>
      <c r="AD11">
        <f t="shared" si="1"/>
        <v>674.77561386231127</v>
      </c>
      <c r="AE11">
        <f>'IDT-1'!B11</f>
        <v>0</v>
      </c>
      <c r="AF11" s="26"/>
      <c r="AG11">
        <f t="shared" si="2"/>
        <v>674.77561386231127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-54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7.5096000000000007</v>
      </c>
      <c r="E12">
        <f>GT_NG!P12</f>
        <v>14.788378378378379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593.91966738647261</v>
      </c>
      <c r="P12" s="77">
        <v>58.865482658072438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20.39</v>
      </c>
      <c r="U12" s="78">
        <f>SUMPRODUCT(LTA!F12:AJ12,LTA!F$102:AJ$102,LTA!F$103:AJ$103)</f>
        <v>30.48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-37</v>
      </c>
      <c r="AA12" s="117">
        <f>STOA!H12</f>
        <v>2.27</v>
      </c>
      <c r="AB12" s="117">
        <f>-STOA!N12</f>
        <v>-45.17</v>
      </c>
      <c r="AC12">
        <f t="shared" si="0"/>
        <v>8.2945075172080855</v>
      </c>
      <c r="AD12">
        <f t="shared" si="1"/>
        <v>670.75862090571536</v>
      </c>
      <c r="AE12">
        <f>'IDT-1'!B12</f>
        <v>0</v>
      </c>
      <c r="AF12" s="26"/>
      <c r="AG12">
        <f t="shared" si="2"/>
        <v>670.75862090571536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7.5096000000000007</v>
      </c>
      <c r="E13">
        <f>GT_NG!P13</f>
        <v>14.845862628447808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581.88180159701028</v>
      </c>
      <c r="P13" s="77">
        <v>58.865482658072438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19.759999999999998</v>
      </c>
      <c r="U13" s="78">
        <f>SUMPRODUCT(LTA!F13:AJ13,LTA!F$102:AJ$102,LTA!F$103:AJ$103)</f>
        <v>30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-42</v>
      </c>
      <c r="AA13" s="117">
        <f>STOA!H13</f>
        <v>2.27</v>
      </c>
      <c r="AB13" s="117">
        <f>-STOA!N13</f>
        <v>-45.17</v>
      </c>
      <c r="AC13">
        <f t="shared" si="0"/>
        <v>8.1349215220504529</v>
      </c>
      <c r="AD13">
        <f t="shared" si="1"/>
        <v>662.82782536148011</v>
      </c>
      <c r="AE13">
        <f>'IDT-1'!B13</f>
        <v>0</v>
      </c>
      <c r="AF13" s="26"/>
      <c r="AG13">
        <f t="shared" si="2"/>
        <v>662.82782536148011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-39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7.5096000000000007</v>
      </c>
      <c r="E14">
        <f>GT_NG!P14</f>
        <v>14.845862628447808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582.44196514302371</v>
      </c>
      <c r="P14" s="77">
        <v>58.865482658072438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19.079999999999998</v>
      </c>
      <c r="U14" s="78">
        <f>SUMPRODUCT(LTA!F14:AJ14,LTA!F$102:AJ$102,LTA!F$103:AJ$103)</f>
        <v>29.57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-45</v>
      </c>
      <c r="AA14" s="117">
        <f>STOA!H14</f>
        <v>2.27</v>
      </c>
      <c r="AB14" s="117">
        <f>-STOA!N14</f>
        <v>-45.17</v>
      </c>
      <c r="AC14">
        <f t="shared" si="0"/>
        <v>8.2277423639995195</v>
      </c>
      <c r="AD14">
        <f t="shared" si="1"/>
        <v>651.18516806554464</v>
      </c>
      <c r="AE14">
        <f>'IDT-1'!B14</f>
        <v>0</v>
      </c>
      <c r="AF14" s="26"/>
      <c r="AG14">
        <f t="shared" si="2"/>
        <v>651.18516806554464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-47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7.5096000000000007</v>
      </c>
      <c r="E15">
        <f>GT_NG!P15</f>
        <v>14.788378378378379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582.32155235381015</v>
      </c>
      <c r="P15" s="77">
        <v>58.865482658072438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18.509999999999998</v>
      </c>
      <c r="U15" s="78">
        <f>SUMPRODUCT(LTA!F15:AJ15,LTA!F$102:AJ$102,LTA!F$103:AJ$103)</f>
        <v>28.720000000000002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-43</v>
      </c>
      <c r="AA15" s="117">
        <f>STOA!H15</f>
        <v>2.27</v>
      </c>
      <c r="AB15" s="117">
        <f>-STOA!N15</f>
        <v>-45.17</v>
      </c>
      <c r="AC15">
        <f t="shared" si="0"/>
        <v>8.0538745746543139</v>
      </c>
      <c r="AD15">
        <f t="shared" si="1"/>
        <v>667.76113881560673</v>
      </c>
      <c r="AE15">
        <f>'IDT-1'!B15</f>
        <v>0</v>
      </c>
      <c r="AF15" s="26"/>
      <c r="AG15">
        <f t="shared" si="2"/>
        <v>667.76113881560673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-31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5.8408417200000002</v>
      </c>
      <c r="E16">
        <f>GT_NG!P16</f>
        <v>14.788378378378379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582.32155235381015</v>
      </c>
      <c r="P16" s="77">
        <v>58.865482658072438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17.97</v>
      </c>
      <c r="U16" s="78">
        <f>SUMPRODUCT(LTA!F16:AJ16,LTA!F$102:AJ$102,LTA!F$103:AJ$103)</f>
        <v>28.01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-43</v>
      </c>
      <c r="AA16" s="117">
        <f>STOA!H16</f>
        <v>2.27</v>
      </c>
      <c r="AB16" s="117">
        <f>-STOA!N16</f>
        <v>-45.17</v>
      </c>
      <c r="AC16">
        <f t="shared" si="0"/>
        <v>8.0104332467459223</v>
      </c>
      <c r="AD16">
        <f t="shared" si="1"/>
        <v>666.88582186351505</v>
      </c>
      <c r="AE16">
        <f>'IDT-1'!B16</f>
        <v>0</v>
      </c>
      <c r="AF16" s="26"/>
      <c r="AG16">
        <f t="shared" si="2"/>
        <v>666.88582186351505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-29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7.5096000000000007</v>
      </c>
      <c r="E17">
        <f>GT_NG!P17</f>
        <v>14.788378378378379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581.93674500942382</v>
      </c>
      <c r="P17" s="77">
        <v>58.865482658072438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15.719999999999999</v>
      </c>
      <c r="U17" s="78">
        <f>SUMPRODUCT(LTA!F17:AJ17,LTA!F$102:AJ$102,LTA!F$103:AJ$103)</f>
        <v>17.71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-34</v>
      </c>
      <c r="AA17" s="117">
        <f>STOA!H17</f>
        <v>2.27</v>
      </c>
      <c r="AB17" s="117">
        <f>-STOA!N17</f>
        <v>-45.17</v>
      </c>
      <c r="AC17">
        <f t="shared" si="0"/>
        <v>7.7781201021463939</v>
      </c>
      <c r="AD17">
        <f t="shared" si="1"/>
        <v>670.8520859437283</v>
      </c>
      <c r="AE17">
        <f>'IDT-1'!B17</f>
        <v>0</v>
      </c>
      <c r="AF17" s="26"/>
      <c r="AG17">
        <f t="shared" si="2"/>
        <v>670.8520859437283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-23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7.5096000000000007</v>
      </c>
      <c r="E18">
        <f>GT_NG!P18</f>
        <v>14.788378378378379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581.37636358062377</v>
      </c>
      <c r="P18" s="77">
        <v>58.865482658072438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15.67</v>
      </c>
      <c r="U18" s="78">
        <f>SUMPRODUCT(LTA!F18:AJ18,LTA!F$102:AJ$102,LTA!F$103:AJ$103)</f>
        <v>17.7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-21</v>
      </c>
      <c r="AA18" s="117">
        <f>STOA!H18</f>
        <v>2.27</v>
      </c>
      <c r="AB18" s="117">
        <f>-STOA!N18</f>
        <v>-45.17</v>
      </c>
      <c r="AC18">
        <f t="shared" si="0"/>
        <v>7.6838794703510001</v>
      </c>
      <c r="AD18">
        <f t="shared" si="1"/>
        <v>680.3259451467236</v>
      </c>
      <c r="AE18">
        <f>'IDT-1'!B18</f>
        <v>0</v>
      </c>
      <c r="AF18" s="26"/>
      <c r="AG18">
        <f t="shared" si="2"/>
        <v>680.3259451467236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-26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7.5096000000000007</v>
      </c>
      <c r="E19">
        <f>GT_NG!P19</f>
        <v>14.788378378378379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581.35849633520502</v>
      </c>
      <c r="P19" s="77">
        <v>58.865482658072438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15.5</v>
      </c>
      <c r="U19" s="78">
        <f>SUMPRODUCT(LTA!F19:AJ19,LTA!F$102:AJ$102,LTA!F$103:AJ$103)</f>
        <v>17.52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-11</v>
      </c>
      <c r="AA19" s="117">
        <f>STOA!H19</f>
        <v>2.27</v>
      </c>
      <c r="AB19" s="117">
        <f>-STOA!N19</f>
        <v>-45.17</v>
      </c>
      <c r="AC19">
        <f t="shared" si="0"/>
        <v>7.5829828358471651</v>
      </c>
      <c r="AD19">
        <f t="shared" si="1"/>
        <v>691.05897453580872</v>
      </c>
      <c r="AE19">
        <f>'IDT-1'!B19</f>
        <v>0</v>
      </c>
      <c r="AF19" s="26"/>
      <c r="AG19">
        <f t="shared" si="2"/>
        <v>691.05897453580872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-25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7.5096000000000007</v>
      </c>
      <c r="E20">
        <f>GT_NG!P20</f>
        <v>14.788378378378379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82.000000000000014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581.36516941680304</v>
      </c>
      <c r="P20" s="77">
        <v>58.865482658072438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15.31</v>
      </c>
      <c r="U20" s="78">
        <f>SUMPRODUCT(LTA!F20:AJ20,LTA!F$102:AJ$102,LTA!F$103:AJ$103)</f>
        <v>17.7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2.27</v>
      </c>
      <c r="AB20" s="117">
        <f>-STOA!N20</f>
        <v>-45.17</v>
      </c>
      <c r="AC20">
        <f t="shared" si="0"/>
        <v>7.4409035186101029</v>
      </c>
      <c r="AD20">
        <f t="shared" si="1"/>
        <v>707.19772693464381</v>
      </c>
      <c r="AE20">
        <f>'IDT-1'!B20</f>
        <v>0</v>
      </c>
      <c r="AF20" s="26"/>
      <c r="AG20">
        <f t="shared" si="2"/>
        <v>707.19772693464381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7.5096000000000007</v>
      </c>
      <c r="E21">
        <f>GT_NG!P21</f>
        <v>14.788378378378379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82.000000000000014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581.36516985702474</v>
      </c>
      <c r="P21" s="77">
        <v>58.865482658072438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14.77</v>
      </c>
      <c r="U21" s="78">
        <f>SUMPRODUCT(LTA!F21:AJ21,LTA!F$102:AJ$102,LTA!F$103:AJ$103)</f>
        <v>18.14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2.27</v>
      </c>
      <c r="AB21" s="117">
        <f>-STOA!N21</f>
        <v>-45.17</v>
      </c>
      <c r="AC21">
        <f t="shared" si="0"/>
        <v>7.2624609720401478</v>
      </c>
      <c r="AD21">
        <f t="shared" si="1"/>
        <v>727.27616992143544</v>
      </c>
      <c r="AE21">
        <f>'IDT-1'!B21</f>
        <v>0</v>
      </c>
      <c r="AF21" s="26"/>
      <c r="AG21">
        <f t="shared" si="2"/>
        <v>727.27616992143544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7.5096000000000007</v>
      </c>
      <c r="E22">
        <f>GT_NG!P22</f>
        <v>14.788378378378379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82.000000000000014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625.20219686362839</v>
      </c>
      <c r="P22" s="77">
        <v>58.865482658072438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14.110000000000001</v>
      </c>
      <c r="U22" s="78">
        <f>SUMPRODUCT(LTA!F22:AJ22,LTA!F$102:AJ$102,LTA!F$103:AJ$103)</f>
        <v>18.43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2.27</v>
      </c>
      <c r="AB22" s="117">
        <f>-STOA!N22</f>
        <v>-45.17</v>
      </c>
      <c r="AC22">
        <f t="shared" si="0"/>
        <v>7.6982395748314314</v>
      </c>
      <c r="AD22">
        <f t="shared" si="1"/>
        <v>764.3074183252478</v>
      </c>
      <c r="AE22">
        <f>'IDT-1'!B22</f>
        <v>0</v>
      </c>
      <c r="AF22" s="26"/>
      <c r="AG22">
        <f t="shared" si="2"/>
        <v>764.3074183252478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-6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7.5096000000000007</v>
      </c>
      <c r="E23">
        <f>GT_NG!P23</f>
        <v>14.788378378378379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82.000000000000014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717.71600211021587</v>
      </c>
      <c r="P23" s="77">
        <v>58.865482658072438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14.45</v>
      </c>
      <c r="U23" s="78">
        <f>SUMPRODUCT(LTA!F23:AJ23,LTA!F$102:AJ$102,LTA!F$103:AJ$103)</f>
        <v>21.189999999999998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2.27</v>
      </c>
      <c r="AB23" s="117">
        <f>-STOA!N23</f>
        <v>-45.17</v>
      </c>
      <c r="AC23">
        <f t="shared" si="0"/>
        <v>8.9302786719779963</v>
      </c>
      <c r="AD23">
        <f t="shared" si="1"/>
        <v>814.68918447468877</v>
      </c>
      <c r="AE23">
        <f>'IDT-1'!B23</f>
        <v>0</v>
      </c>
      <c r="AF23" s="26"/>
      <c r="AG23">
        <f t="shared" si="2"/>
        <v>814.68918447468877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-50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7.5096000000000007</v>
      </c>
      <c r="E24">
        <f>GT_NG!P24</f>
        <v>14.788378378378379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82.000000000000014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806.43581403242251</v>
      </c>
      <c r="P24" s="77">
        <v>58.865482658072438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13.85</v>
      </c>
      <c r="U24" s="78">
        <f>SUMPRODUCT(LTA!F24:AJ24,LTA!F$102:AJ$102,LTA!F$103:AJ$103)</f>
        <v>21.48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2.27</v>
      </c>
      <c r="AB24" s="117">
        <f>-STOA!N24</f>
        <v>-45.17</v>
      </c>
      <c r="AC24">
        <f t="shared" si="0"/>
        <v>9.9923850976036661</v>
      </c>
      <c r="AD24">
        <f t="shared" si="1"/>
        <v>870.03688997126972</v>
      </c>
      <c r="AE24">
        <f>'IDT-1'!B24</f>
        <v>0</v>
      </c>
      <c r="AF24" s="26"/>
      <c r="AG24">
        <f t="shared" si="2"/>
        <v>870.03688997126972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-82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7.5096000000000007</v>
      </c>
      <c r="E25">
        <f>GT_NG!P25</f>
        <v>14.788378378378379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82.000000000000014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915.09965821694641</v>
      </c>
      <c r="P25" s="77">
        <v>58.865482658072438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13.25</v>
      </c>
      <c r="U25" s="78">
        <f>SUMPRODUCT(LTA!F25:AJ25,LTA!F$102:AJ$102,LTA!F$103:AJ$103)</f>
        <v>21.71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2.27</v>
      </c>
      <c r="AB25" s="117">
        <f>-STOA!N25</f>
        <v>-45.17</v>
      </c>
      <c r="AC25">
        <f t="shared" si="0"/>
        <v>11.424789812626024</v>
      </c>
      <c r="AD25">
        <f t="shared" si="1"/>
        <v>922.89832944077114</v>
      </c>
      <c r="AE25">
        <f>'IDT-1'!B25</f>
        <v>0</v>
      </c>
      <c r="AF25" s="26"/>
      <c r="AG25">
        <f t="shared" si="2"/>
        <v>922.89832944077114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-136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7.5096000000000007</v>
      </c>
      <c r="E26">
        <f>GT_NG!P26</f>
        <v>14.788378378378379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99.620000000000019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985.50760680527412</v>
      </c>
      <c r="P26" s="77">
        <v>58.865482658072438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12.62</v>
      </c>
      <c r="U26" s="78">
        <f>SUMPRODUCT(LTA!F26:AJ26,LTA!F$102:AJ$102,LTA!F$103:AJ$103)</f>
        <v>21.259999999999998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2.27</v>
      </c>
      <c r="AB26" s="117">
        <f>-STOA!N26</f>
        <v>-45.17</v>
      </c>
      <c r="AC26">
        <f t="shared" si="0"/>
        <v>12.340859928080626</v>
      </c>
      <c r="AD26">
        <f t="shared" si="1"/>
        <v>991.93020791364393</v>
      </c>
      <c r="AE26">
        <f>'IDT-1'!B26</f>
        <v>0</v>
      </c>
      <c r="AF26" s="26"/>
      <c r="AG26">
        <f t="shared" si="2"/>
        <v>991.93020791364393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-153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7.5096000000000007</v>
      </c>
      <c r="E27">
        <f>GT_NG!P27</f>
        <v>14.788378378378379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107.58000000000001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1007.196644825863</v>
      </c>
      <c r="P27" s="77">
        <v>58.865482658072438</v>
      </c>
      <c r="Q27" s="77">
        <v>0</v>
      </c>
      <c r="R27" s="80">
        <v>0</v>
      </c>
      <c r="S27" s="80">
        <v>0</v>
      </c>
      <c r="T27" s="78">
        <f>SUMPRODUCT(LTA!F27:AJ27,LTA!F$101:AJ$101,LTA!F$103:AJ$103)</f>
        <v>12.370000000000001</v>
      </c>
      <c r="U27" s="78">
        <f>SUMPRODUCT(LTA!F27:AJ27,LTA!F$102:AJ$102,LTA!F$103:AJ$103)</f>
        <v>20.240000000000002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50.929999999999993</v>
      </c>
      <c r="AB27" s="117">
        <f>-STOA!N27</f>
        <v>-234.95999999999998</v>
      </c>
      <c r="AC27">
        <f t="shared" si="0"/>
        <v>13.549626707213866</v>
      </c>
      <c r="AD27">
        <f t="shared" si="1"/>
        <v>1007.9704791551</v>
      </c>
      <c r="AE27">
        <f>'IDT-1'!B27</f>
        <v>82</v>
      </c>
      <c r="AF27" s="26"/>
      <c r="AG27">
        <f t="shared" si="2"/>
        <v>1089.9704791550998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-23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7.5096000000000007</v>
      </c>
      <c r="E28">
        <f>GT_NG!P28</f>
        <v>14.788378378378379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107.58000000000001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1066.5126049583628</v>
      </c>
      <c r="P28" s="77">
        <v>58.865482658072438</v>
      </c>
      <c r="Q28" s="77">
        <v>0</v>
      </c>
      <c r="R28" s="80">
        <v>0</v>
      </c>
      <c r="S28" s="80">
        <v>0</v>
      </c>
      <c r="T28" s="78">
        <f>SUMPRODUCT(LTA!F28:AJ28,LTA!F$101:AJ$101,LTA!F$103:AJ$103)</f>
        <v>8.11</v>
      </c>
      <c r="U28" s="78">
        <f>SUMPRODUCT(LTA!F28:AJ28,LTA!F$102:AJ$102,LTA!F$103:AJ$103)</f>
        <v>19.170000000000002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126.05</v>
      </c>
      <c r="AB28" s="117">
        <f>-STOA!N28</f>
        <v>-234.95999999999998</v>
      </c>
      <c r="AC28">
        <f t="shared" si="0"/>
        <v>14.827809196734989</v>
      </c>
      <c r="AD28">
        <f t="shared" si="1"/>
        <v>1119.7982567980785</v>
      </c>
      <c r="AE28">
        <f>'IDT-1'!B28</f>
        <v>59</v>
      </c>
      <c r="AF28" s="26"/>
      <c r="AG28">
        <f t="shared" si="2"/>
        <v>1178.7982567980785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-39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7.5096000000000007</v>
      </c>
      <c r="E29">
        <f>GT_NG!P29</f>
        <v>14.788378378378379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104.93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1091.5339686381631</v>
      </c>
      <c r="P29" s="77">
        <v>58.865482658072438</v>
      </c>
      <c r="Q29" s="77">
        <v>0</v>
      </c>
      <c r="R29" s="80">
        <v>0.27999999999999997</v>
      </c>
      <c r="S29" s="80">
        <v>0</v>
      </c>
      <c r="T29" s="78">
        <f>SUMPRODUCT(LTA!F29:AJ29,LTA!F$101:AJ$101,LTA!F$103:AJ$103)</f>
        <v>8.15</v>
      </c>
      <c r="U29" s="78">
        <f>SUMPRODUCT(LTA!F29:AJ29,LTA!F$102:AJ$102,LTA!F$103:AJ$103)</f>
        <v>17.62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222.35999999999999</v>
      </c>
      <c r="AB29" s="117">
        <f>-STOA!N29</f>
        <v>-234.95999999999998</v>
      </c>
      <c r="AC29">
        <f t="shared" si="0"/>
        <v>15.843624942072839</v>
      </c>
      <c r="AD29">
        <f t="shared" si="1"/>
        <v>1238.2338047325406</v>
      </c>
      <c r="AE29">
        <f>'IDT-1'!B29</f>
        <v>16</v>
      </c>
      <c r="AF29" s="26"/>
      <c r="AG29">
        <f t="shared" si="2"/>
        <v>1254.2338047325406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-37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7.5096000000000007</v>
      </c>
      <c r="E30">
        <f>GT_NG!P30</f>
        <v>14.788378378378379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104.59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1091.5339686381631</v>
      </c>
      <c r="P30" s="77">
        <v>58.865482658072438</v>
      </c>
      <c r="Q30" s="77">
        <v>0</v>
      </c>
      <c r="R30" s="80">
        <v>3.29</v>
      </c>
      <c r="S30" s="80">
        <v>0</v>
      </c>
      <c r="T30" s="78">
        <f>SUMPRODUCT(LTA!F30:AJ30,LTA!F$101:AJ$101,LTA!F$103:AJ$103)</f>
        <v>8.0300000000000011</v>
      </c>
      <c r="U30" s="78">
        <f>SUMPRODUCT(LTA!F30:AJ30,LTA!F$102:AJ$102,LTA!F$103:AJ$103)</f>
        <v>16.34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232.95</v>
      </c>
      <c r="AB30" s="117">
        <f>-STOA!N30</f>
        <v>-234.95999999999998</v>
      </c>
      <c r="AC30">
        <f t="shared" si="0"/>
        <v>15.752674136584545</v>
      </c>
      <c r="AD30">
        <f t="shared" si="1"/>
        <v>1272.1847555380293</v>
      </c>
      <c r="AE30">
        <f>'IDT-1'!B30</f>
        <v>38</v>
      </c>
      <c r="AF30" s="26"/>
      <c r="AG30">
        <f t="shared" si="2"/>
        <v>1310.1847555380293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-15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7.5096000000000007</v>
      </c>
      <c r="E31">
        <f>GT_NG!P31</f>
        <v>14.788378378378379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104.59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1090.9735872093629</v>
      </c>
      <c r="P31" s="77">
        <v>58.865482658072438</v>
      </c>
      <c r="Q31" s="77">
        <v>0</v>
      </c>
      <c r="R31" s="80">
        <v>11.12</v>
      </c>
      <c r="S31" s="80">
        <v>0</v>
      </c>
      <c r="T31" s="78">
        <f>SUMPRODUCT(LTA!F31:AJ31,LTA!F$101:AJ$101,LTA!F$103:AJ$103)</f>
        <v>6.95</v>
      </c>
      <c r="U31" s="78">
        <f>SUMPRODUCT(LTA!F31:AJ31,LTA!F$102:AJ$102,LTA!F$103:AJ$103)</f>
        <v>15.52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232.95</v>
      </c>
      <c r="AB31" s="117">
        <f>-STOA!N31</f>
        <v>-234.95999999999998</v>
      </c>
      <c r="AC31">
        <f t="shared" si="0"/>
        <v>15.681890867178174</v>
      </c>
      <c r="AD31">
        <f t="shared" si="1"/>
        <v>1294.3451573786356</v>
      </c>
      <c r="AE31">
        <f>'IDT-1'!B31</f>
        <v>52</v>
      </c>
      <c r="AF31" s="26"/>
      <c r="AG31">
        <f t="shared" si="2"/>
        <v>1346.3451573786356</v>
      </c>
      <c r="AI31" s="75">
        <f>PXIL!H31</f>
        <v>0</v>
      </c>
      <c r="AJ31" s="75">
        <f>PXIL!N31</f>
        <v>0</v>
      </c>
      <c r="AK31" s="75">
        <f>RTM_IEX!H31</f>
        <v>1.72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7.5096000000000007</v>
      </c>
      <c r="E32">
        <f>GT_NG!P32</f>
        <v>14.788378378378379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104.59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1090.9735872093629</v>
      </c>
      <c r="P32" s="77">
        <v>58.865482658072438</v>
      </c>
      <c r="Q32" s="77">
        <v>0</v>
      </c>
      <c r="R32" s="80">
        <v>25.340000000000003</v>
      </c>
      <c r="S32" s="80">
        <v>0</v>
      </c>
      <c r="T32" s="78">
        <f>SUMPRODUCT(LTA!F32:AJ32,LTA!F$101:AJ$101,LTA!F$103:AJ$103)</f>
        <v>8.14</v>
      </c>
      <c r="U32" s="78">
        <f>SUMPRODUCT(LTA!F32:AJ32,LTA!F$102:AJ$102,LTA!F$103:AJ$103)</f>
        <v>14.93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234.41</v>
      </c>
      <c r="AB32" s="117">
        <f>-STOA!N32</f>
        <v>-234.95999999999998</v>
      </c>
      <c r="AC32">
        <f t="shared" si="0"/>
        <v>15.975986867178175</v>
      </c>
      <c r="AD32">
        <f t="shared" si="1"/>
        <v>1327.4710613786358</v>
      </c>
      <c r="AE32">
        <f>'IDT-1'!B32</f>
        <v>21</v>
      </c>
      <c r="AF32" s="26"/>
      <c r="AG32">
        <f t="shared" si="2"/>
        <v>1348.4710613786358</v>
      </c>
      <c r="AI32" s="75">
        <f>PXIL!H32</f>
        <v>0</v>
      </c>
      <c r="AJ32" s="75">
        <f>PXIL!N32</f>
        <v>0</v>
      </c>
      <c r="AK32" s="75">
        <f>RTM_IEX!H32</f>
        <v>18.86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7.5096000000000007</v>
      </c>
      <c r="E33">
        <f>GT_NG!P33</f>
        <v>14.788378378378379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104.04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1090.9735872093629</v>
      </c>
      <c r="P33" s="77">
        <v>58.865482658072438</v>
      </c>
      <c r="Q33" s="77">
        <v>0</v>
      </c>
      <c r="R33" s="80">
        <v>36.89</v>
      </c>
      <c r="S33" s="80">
        <v>0</v>
      </c>
      <c r="T33" s="78">
        <f>SUMPRODUCT(LTA!F33:AJ33,LTA!F$101:AJ$101,LTA!F$103:AJ$103)</f>
        <v>12.04</v>
      </c>
      <c r="U33" s="78">
        <f>SUMPRODUCT(LTA!F33:AJ33,LTA!F$102:AJ$102,LTA!F$103:AJ$103)</f>
        <v>14.809999999999999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235.86</v>
      </c>
      <c r="AB33" s="117">
        <f>-STOA!N33</f>
        <v>-234.95999999999998</v>
      </c>
      <c r="AC33">
        <f t="shared" si="0"/>
        <v>16.173458867178173</v>
      </c>
      <c r="AD33">
        <f t="shared" si="1"/>
        <v>1349.7135893786353</v>
      </c>
      <c r="AE33">
        <f>'IDT-1'!B33</f>
        <v>31</v>
      </c>
      <c r="AF33" s="26"/>
      <c r="AG33">
        <f t="shared" si="2"/>
        <v>1380.7135893786353</v>
      </c>
      <c r="AI33" s="75">
        <f>PXIL!H33</f>
        <v>0</v>
      </c>
      <c r="AJ33" s="75">
        <f>PXIL!N33</f>
        <v>0</v>
      </c>
      <c r="AK33" s="75">
        <f>RTM_IEX!H33</f>
        <v>25.07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7.5096000000000007</v>
      </c>
      <c r="E34">
        <f>GT_NG!P34</f>
        <v>14.788378378378379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104.04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1085.5226058994631</v>
      </c>
      <c r="P34" s="77">
        <v>58.865482658072438</v>
      </c>
      <c r="Q34" s="77">
        <v>0</v>
      </c>
      <c r="R34" s="80">
        <v>40.5</v>
      </c>
      <c r="S34" s="80">
        <v>0</v>
      </c>
      <c r="T34" s="78">
        <f>SUMPRODUCT(LTA!F34:AJ34,LTA!F$101:AJ$101,LTA!F$103:AJ$103)</f>
        <v>19.720000000000002</v>
      </c>
      <c r="U34" s="78">
        <f>SUMPRODUCT(LTA!F34:AJ34,LTA!F$102:AJ$102,LTA!F$103:AJ$103)</f>
        <v>18.829999999999998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241.35</v>
      </c>
      <c r="AB34" s="117">
        <f>-STOA!N34</f>
        <v>-234.95999999999998</v>
      </c>
      <c r="AC34">
        <f t="shared" si="0"/>
        <v>16.352618231651054</v>
      </c>
      <c r="AD34">
        <f t="shared" si="1"/>
        <v>1369.8934487042625</v>
      </c>
      <c r="AE34">
        <f>'IDT-1'!B34</f>
        <v>32</v>
      </c>
      <c r="AF34" s="26"/>
      <c r="AG34">
        <f t="shared" si="2"/>
        <v>1401.8934487042625</v>
      </c>
      <c r="AI34" s="75">
        <f>PXIL!H34</f>
        <v>0</v>
      </c>
      <c r="AJ34" s="75">
        <f>PXIL!N34</f>
        <v>0</v>
      </c>
      <c r="AK34" s="75">
        <f>RTM_IEX!H34</f>
        <v>30.08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7.5096000000000007</v>
      </c>
      <c r="E35">
        <f>GT_NG!P35</f>
        <v>14.788378378378379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104.04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1079.985626861763</v>
      </c>
      <c r="P35" s="77">
        <v>58.865482658072438</v>
      </c>
      <c r="Q35" s="77">
        <v>0</v>
      </c>
      <c r="R35" s="80">
        <v>44.999999999999993</v>
      </c>
      <c r="S35" s="80">
        <v>0</v>
      </c>
      <c r="T35" s="78">
        <f>SUMPRODUCT(LTA!F35:AJ35,LTA!F$101:AJ$101,LTA!F$103:AJ$103)</f>
        <v>42.679999999999993</v>
      </c>
      <c r="U35" s="78">
        <f>SUMPRODUCT(LTA!F35:AJ35,LTA!F$102:AJ$102,LTA!F$103:AJ$103)</f>
        <v>12.57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253.86</v>
      </c>
      <c r="AB35" s="117">
        <f>-STOA!N35</f>
        <v>-234.95999999999998</v>
      </c>
      <c r="AC35">
        <f t="shared" si="0"/>
        <v>16.990732816119298</v>
      </c>
      <c r="AD35">
        <f t="shared" si="1"/>
        <v>1441.7683550820948</v>
      </c>
      <c r="AE35">
        <f>'IDT-1'!B35</f>
        <v>0</v>
      </c>
      <c r="AF35" s="26"/>
      <c r="AG35">
        <f t="shared" si="2"/>
        <v>1441.7683550820948</v>
      </c>
      <c r="AI35" s="75">
        <f>PXIL!H35</f>
        <v>0</v>
      </c>
      <c r="AJ35" s="75">
        <f>PXIL!N35</f>
        <v>0</v>
      </c>
      <c r="AK35" s="75">
        <f>RTM_IEX!H35</f>
        <v>74.42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7.5096000000000007</v>
      </c>
      <c r="E36">
        <f>GT_NG!P36</f>
        <v>14.788378378378379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104.30000000000001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1036.6349035312628</v>
      </c>
      <c r="P36" s="77">
        <v>58.865482658072438</v>
      </c>
      <c r="Q36" s="77">
        <v>0</v>
      </c>
      <c r="R36" s="80">
        <v>44.999999999999993</v>
      </c>
      <c r="S36" s="80">
        <v>0</v>
      </c>
      <c r="T36" s="78">
        <f>SUMPRODUCT(LTA!F36:AJ36,LTA!F$101:AJ$101,LTA!F$103:AJ$103)</f>
        <v>59.88</v>
      </c>
      <c r="U36" s="78">
        <f>SUMPRODUCT(LTA!F36:AJ36,LTA!F$102:AJ$102,LTA!F$103:AJ$103)</f>
        <v>11.45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262.96000000000004</v>
      </c>
      <c r="AB36" s="117">
        <f>-STOA!N36</f>
        <v>-234.95999999999998</v>
      </c>
      <c r="AC36">
        <f t="shared" si="0"/>
        <v>16.973214450810897</v>
      </c>
      <c r="AD36">
        <f t="shared" si="1"/>
        <v>1439.795150116903</v>
      </c>
      <c r="AE36">
        <f>'IDT-1'!B36</f>
        <v>0</v>
      </c>
      <c r="AF36" s="26"/>
      <c r="AG36">
        <f t="shared" si="2"/>
        <v>1439.795150116903</v>
      </c>
      <c r="AI36" s="75">
        <f>PXIL!H36</f>
        <v>0</v>
      </c>
      <c r="AJ36" s="75">
        <f>PXIL!N36</f>
        <v>0</v>
      </c>
      <c r="AK36" s="75">
        <f>RTM_IEX!H36</f>
        <v>90.34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7.5096000000000007</v>
      </c>
      <c r="E37">
        <f>GT_NG!P37</f>
        <v>14.788378378378379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106.25000000000001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1007.9101661285628</v>
      </c>
      <c r="P37" s="77">
        <v>58.865482658072438</v>
      </c>
      <c r="Q37" s="77">
        <v>0</v>
      </c>
      <c r="R37" s="80">
        <v>44.999999999999993</v>
      </c>
      <c r="S37" s="80">
        <v>0</v>
      </c>
      <c r="T37" s="78">
        <f>SUMPRODUCT(LTA!F37:AJ37,LTA!F$101:AJ$101,LTA!F$103:AJ$103)</f>
        <v>77.540000000000006</v>
      </c>
      <c r="U37" s="78">
        <f>SUMPRODUCT(LTA!F37:AJ37,LTA!F$102:AJ$102,LTA!F$103:AJ$103)</f>
        <v>10.55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244.39000000000001</v>
      </c>
      <c r="AB37" s="117">
        <f>-STOA!N37</f>
        <v>-234.95999999999998</v>
      </c>
      <c r="AC37">
        <f t="shared" si="0"/>
        <v>17.946980761667131</v>
      </c>
      <c r="AD37">
        <f t="shared" si="1"/>
        <v>1549.4766464033462</v>
      </c>
      <c r="AE37">
        <f>'IDT-1'!B37</f>
        <v>0</v>
      </c>
      <c r="AF37" s="26"/>
      <c r="AG37">
        <f t="shared" si="2"/>
        <v>1549.4766464033462</v>
      </c>
      <c r="AI37" s="75">
        <f>PXIL!H37</f>
        <v>0</v>
      </c>
      <c r="AJ37" s="75">
        <f>PXIL!N37</f>
        <v>0</v>
      </c>
      <c r="AK37" s="75">
        <f>RTM_IEX!H37</f>
        <v>229.58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7.5096000000000007</v>
      </c>
      <c r="E38">
        <f>GT_NG!P38</f>
        <v>14.788378378378379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105.30000000000001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979.97258713736301</v>
      </c>
      <c r="P38" s="77">
        <v>58.865482658072438</v>
      </c>
      <c r="Q38" s="77">
        <v>0</v>
      </c>
      <c r="R38" s="80">
        <v>44.999999999999993</v>
      </c>
      <c r="S38" s="80">
        <v>0</v>
      </c>
      <c r="T38" s="78">
        <f>SUMPRODUCT(LTA!F38:AJ38,LTA!F$101:AJ$101,LTA!F$103:AJ$103)</f>
        <v>97.27</v>
      </c>
      <c r="U38" s="78">
        <f>SUMPRODUCT(LTA!F38:AJ38,LTA!F$102:AJ$102,LTA!F$103:AJ$103)</f>
        <v>9.870000000000001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219.34</v>
      </c>
      <c r="AB38" s="117">
        <f>-STOA!N38</f>
        <v>-234.95999999999998</v>
      </c>
      <c r="AC38">
        <f t="shared" si="0"/>
        <v>17.923154066544573</v>
      </c>
      <c r="AD38">
        <f t="shared" si="1"/>
        <v>1546.7928941072691</v>
      </c>
      <c r="AE38">
        <f>'IDT-1'!B38</f>
        <v>36</v>
      </c>
      <c r="AF38" s="26"/>
      <c r="AG38">
        <f t="shared" si="2"/>
        <v>1582.7928941072691</v>
      </c>
      <c r="AI38" s="75">
        <f>PXIL!H38</f>
        <v>0</v>
      </c>
      <c r="AJ38" s="75">
        <f>PXIL!N38</f>
        <v>0</v>
      </c>
      <c r="AK38" s="75">
        <f>RTM_IEX!H38</f>
        <v>261.76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7.5096000000000007</v>
      </c>
      <c r="E39">
        <f>GT_NG!P39</f>
        <v>14.66716216216216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103.41000000000001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950.43611997686298</v>
      </c>
      <c r="P39" s="77">
        <v>58.865482658072438</v>
      </c>
      <c r="Q39" s="77">
        <v>0</v>
      </c>
      <c r="R39" s="80">
        <v>44.999999999999993</v>
      </c>
      <c r="S39" s="80">
        <v>0</v>
      </c>
      <c r="T39" s="78">
        <f>SUMPRODUCT(LTA!F39:AJ39,LTA!F$101:AJ$101,LTA!F$103:AJ$103)</f>
        <v>151.41999999999999</v>
      </c>
      <c r="U39" s="78">
        <f>SUMPRODUCT(LTA!F39:AJ39,LTA!F$102:AJ$102,LTA!F$103:AJ$103)</f>
        <v>9.6999999999999993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234.74</v>
      </c>
      <c r="AB39" s="117">
        <f>-STOA!N39</f>
        <v>-234.95999999999998</v>
      </c>
      <c r="AC39">
        <f t="shared" si="0"/>
        <v>16.95570245282947</v>
      </c>
      <c r="AD39">
        <f t="shared" si="1"/>
        <v>1437.8226623442681</v>
      </c>
      <c r="AE39">
        <f>'IDT-1'!B39</f>
        <v>18</v>
      </c>
      <c r="AF39" s="26"/>
      <c r="AG39">
        <f t="shared" si="2"/>
        <v>1455.8226623442681</v>
      </c>
      <c r="AI39" s="75">
        <f>PXIL!H39</f>
        <v>0</v>
      </c>
      <c r="AJ39" s="75">
        <f>PXIL!N39</f>
        <v>0</v>
      </c>
      <c r="AK39" s="75">
        <f>RTM_IEX!H39</f>
        <v>113.99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7.5096000000000007</v>
      </c>
      <c r="E40">
        <f>GT_NG!P40</f>
        <v>14.66716216216216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103.41000000000001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930.34287921436305</v>
      </c>
      <c r="P40" s="77">
        <v>58.865482658072438</v>
      </c>
      <c r="Q40" s="77">
        <v>0</v>
      </c>
      <c r="R40" s="80">
        <v>44.999999999999993</v>
      </c>
      <c r="S40" s="80">
        <v>0</v>
      </c>
      <c r="T40" s="78">
        <f>SUMPRODUCT(LTA!F40:AJ40,LTA!F$101:AJ$101,LTA!F$103:AJ$103)</f>
        <v>178.92999999999998</v>
      </c>
      <c r="U40" s="78">
        <f>SUMPRODUCT(LTA!F40:AJ40,LTA!F$102:AJ$102,LTA!F$103:AJ$103)</f>
        <v>9.69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243.14000000000001</v>
      </c>
      <c r="AB40" s="117">
        <f>-STOA!N40</f>
        <v>-234.95999999999998</v>
      </c>
      <c r="AC40">
        <f t="shared" si="0"/>
        <v>17.055289934119475</v>
      </c>
      <c r="AD40">
        <f t="shared" si="1"/>
        <v>1449.0398341004786</v>
      </c>
      <c r="AE40">
        <f>'IDT-1'!B40</f>
        <v>6</v>
      </c>
      <c r="AF40" s="26"/>
      <c r="AG40">
        <f t="shared" si="2"/>
        <v>1455.0398341004786</v>
      </c>
      <c r="AI40" s="75">
        <f>PXIL!H40</f>
        <v>0</v>
      </c>
      <c r="AJ40" s="75">
        <f>PXIL!N40</f>
        <v>0</v>
      </c>
      <c r="AK40" s="75">
        <f>RTM_IEX!H40</f>
        <v>109.5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7.5096000000000007</v>
      </c>
      <c r="E41">
        <f>GT_NG!P41</f>
        <v>14.66716216216216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103.41000000000001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919.96284858926299</v>
      </c>
      <c r="P41" s="77">
        <v>58.865482658072438</v>
      </c>
      <c r="Q41" s="77">
        <v>0</v>
      </c>
      <c r="R41" s="80">
        <v>44.999999999999993</v>
      </c>
      <c r="S41" s="80">
        <v>0</v>
      </c>
      <c r="T41" s="78">
        <f>SUMPRODUCT(LTA!F41:AJ41,LTA!F$101:AJ$101,LTA!F$103:AJ$103)</f>
        <v>222.36999999999998</v>
      </c>
      <c r="U41" s="78">
        <f>SUMPRODUCT(LTA!F41:AJ41,LTA!F$102:AJ$102,LTA!F$103:AJ$103)</f>
        <v>9.82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14.45</v>
      </c>
      <c r="Z41" s="75">
        <f>IEX!N41</f>
        <v>0</v>
      </c>
      <c r="AA41" s="117">
        <f>STOA!H41</f>
        <v>252.24</v>
      </c>
      <c r="AB41" s="117">
        <f>-STOA!N41</f>
        <v>-234.95999999999998</v>
      </c>
      <c r="AC41">
        <f t="shared" si="0"/>
        <v>18.022937664618592</v>
      </c>
      <c r="AD41">
        <f t="shared" si="1"/>
        <v>1558.032155744879</v>
      </c>
      <c r="AE41">
        <f>'IDT-1'!B41</f>
        <v>2.68</v>
      </c>
      <c r="AF41" s="26"/>
      <c r="AG41">
        <f t="shared" si="2"/>
        <v>1560.7121557448791</v>
      </c>
      <c r="AI41" s="75">
        <f>PXIL!H41</f>
        <v>0</v>
      </c>
      <c r="AJ41" s="75">
        <f>PXIL!N41</f>
        <v>0</v>
      </c>
      <c r="AK41" s="75">
        <f>RTM_IEX!H41</f>
        <v>162.72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7.5096000000000007</v>
      </c>
      <c r="E42">
        <f>GT_NG!P42</f>
        <v>14.66716216216216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103.41000000000001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919.96284858926299</v>
      </c>
      <c r="P42" s="77">
        <v>58.865482658072438</v>
      </c>
      <c r="Q42" s="77">
        <v>0</v>
      </c>
      <c r="R42" s="80">
        <v>44.999999999999993</v>
      </c>
      <c r="S42" s="80">
        <v>0</v>
      </c>
      <c r="T42" s="78">
        <f>SUMPRODUCT(LTA!F42:AJ42,LTA!F$101:AJ$101,LTA!F$103:AJ$103)</f>
        <v>244.64999999999998</v>
      </c>
      <c r="U42" s="78">
        <f>SUMPRODUCT(LTA!F42:AJ42,LTA!F$102:AJ$102,LTA!F$103:AJ$103)</f>
        <v>10.210000000000001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7.7</v>
      </c>
      <c r="Z42" s="75">
        <f>IEX!N42</f>
        <v>0</v>
      </c>
      <c r="AA42" s="117">
        <f>STOA!H42</f>
        <v>264.14000000000004</v>
      </c>
      <c r="AB42" s="117">
        <f>-STOA!N42</f>
        <v>-234.95999999999998</v>
      </c>
      <c r="AC42">
        <f t="shared" si="0"/>
        <v>18.153265664618594</v>
      </c>
      <c r="AD42">
        <f t="shared" si="1"/>
        <v>1572.7118277448794</v>
      </c>
      <c r="AE42">
        <f>'IDT-1'!B42</f>
        <v>0</v>
      </c>
      <c r="AF42" s="26"/>
      <c r="AG42">
        <f t="shared" si="2"/>
        <v>1572.7118277448794</v>
      </c>
      <c r="AI42" s="75">
        <f>PXIL!H42</f>
        <v>0</v>
      </c>
      <c r="AJ42" s="75">
        <f>PXIL!N42</f>
        <v>0</v>
      </c>
      <c r="AK42" s="75">
        <f>RTM_IEX!H42</f>
        <v>149.71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7.5096000000000007</v>
      </c>
      <c r="E43">
        <f>GT_NG!P43</f>
        <v>14.263108108108106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103.41000000000001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915.48824692766311</v>
      </c>
      <c r="P43" s="77">
        <v>58.865482658072438</v>
      </c>
      <c r="Q43" s="77">
        <v>0</v>
      </c>
      <c r="R43" s="80">
        <v>44.999999999999993</v>
      </c>
      <c r="S43" s="80">
        <v>0</v>
      </c>
      <c r="T43" s="78">
        <f>SUMPRODUCT(LTA!F43:AJ43,LTA!F$101:AJ$101,LTA!F$103:AJ$103)</f>
        <v>269.08</v>
      </c>
      <c r="U43" s="78">
        <f>SUMPRODUCT(LTA!F43:AJ43,LTA!F$102:AJ$102,LTA!F$103:AJ$103)</f>
        <v>10.24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267.64000000000004</v>
      </c>
      <c r="AB43" s="117">
        <f>-STOA!N43</f>
        <v>-234.95999999999998</v>
      </c>
      <c r="AC43">
        <f t="shared" si="0"/>
        <v>18.784941494320837</v>
      </c>
      <c r="AD43">
        <f t="shared" si="1"/>
        <v>1643.8614961995229</v>
      </c>
      <c r="AE43">
        <f>'IDT-1'!B43</f>
        <v>0</v>
      </c>
      <c r="AF43" s="26"/>
      <c r="AG43">
        <f t="shared" si="2"/>
        <v>1643.8614961995229</v>
      </c>
      <c r="AI43" s="75">
        <f>PXIL!H43</f>
        <v>0</v>
      </c>
      <c r="AJ43" s="75">
        <f>PXIL!N43</f>
        <v>0</v>
      </c>
      <c r="AK43" s="75">
        <f>RTM_IEX!H43</f>
        <v>206.11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7.5096000000000007</v>
      </c>
      <c r="E44">
        <f>GT_NG!P44</f>
        <v>14.257277777777777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103.41000000000001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913.88425558766301</v>
      </c>
      <c r="P44" s="77">
        <v>58.865482658072438</v>
      </c>
      <c r="Q44" s="77">
        <v>0</v>
      </c>
      <c r="R44" s="80">
        <v>44.999999999999993</v>
      </c>
      <c r="S44" s="80">
        <v>0</v>
      </c>
      <c r="T44" s="78">
        <f>SUMPRODUCT(LTA!F44:AJ44,LTA!F$101:AJ$101,LTA!F$103:AJ$103)</f>
        <v>291.89</v>
      </c>
      <c r="U44" s="78">
        <f>SUMPRODUCT(LTA!F44:AJ44,LTA!F$102:AJ$102,LTA!F$103:AJ$103)</f>
        <v>10.14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253.27</v>
      </c>
      <c r="AB44" s="117">
        <f>-STOA!N44</f>
        <v>-234.95999999999998</v>
      </c>
      <c r="AC44">
        <f t="shared" si="0"/>
        <v>18.640711063621932</v>
      </c>
      <c r="AD44">
        <f t="shared" si="1"/>
        <v>1627.6159049598914</v>
      </c>
      <c r="AE44">
        <f>'IDT-1'!B44</f>
        <v>0</v>
      </c>
      <c r="AF44" s="26"/>
      <c r="AG44">
        <f t="shared" si="2"/>
        <v>1627.6159049598914</v>
      </c>
      <c r="AI44" s="75">
        <f>PXIL!H44</f>
        <v>0</v>
      </c>
      <c r="AJ44" s="75">
        <f>PXIL!N44</f>
        <v>0</v>
      </c>
      <c r="AK44" s="75">
        <f>RTM_IEX!H44</f>
        <v>182.99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5.0064000000000002</v>
      </c>
      <c r="E45">
        <f>GT_NG!P45</f>
        <v>14.257277777777777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103.41000000000001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913.88425558766301</v>
      </c>
      <c r="P45" s="77">
        <v>58.865482658072438</v>
      </c>
      <c r="Q45" s="77">
        <v>0</v>
      </c>
      <c r="R45" s="80">
        <v>44.999999999999993</v>
      </c>
      <c r="S45" s="80">
        <v>0</v>
      </c>
      <c r="T45" s="78">
        <f>SUMPRODUCT(LTA!F45:AJ45,LTA!F$101:AJ$101,LTA!F$103:AJ$103)</f>
        <v>311.90000000000003</v>
      </c>
      <c r="U45" s="78">
        <f>SUMPRODUCT(LTA!F45:AJ45,LTA!F$102:AJ$102,LTA!F$103:AJ$103)</f>
        <v>10.220000000000001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210.1</v>
      </c>
      <c r="AB45" s="117">
        <f>-STOA!N45</f>
        <v>-234.95999999999998</v>
      </c>
      <c r="AC45">
        <f t="shared" si="0"/>
        <v>17.805298903621932</v>
      </c>
      <c r="AD45">
        <f t="shared" si="1"/>
        <v>1533.5181171198915</v>
      </c>
      <c r="AE45">
        <f>'IDT-1'!B45</f>
        <v>0</v>
      </c>
      <c r="AF45" s="26"/>
      <c r="AG45">
        <f t="shared" si="2"/>
        <v>1533.5181171198915</v>
      </c>
      <c r="AI45" s="75">
        <f>PXIL!H45</f>
        <v>0</v>
      </c>
      <c r="AJ45" s="75">
        <f>PXIL!N45</f>
        <v>0</v>
      </c>
      <c r="AK45" s="75">
        <f>RTM_IEX!H45</f>
        <v>113.64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5.0064000000000002</v>
      </c>
      <c r="E46">
        <f>GT_NG!P46</f>
        <v>14.257277777777777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103.41000000000001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913.88425558766301</v>
      </c>
      <c r="P46" s="77">
        <v>58.865482658072438</v>
      </c>
      <c r="Q46" s="77">
        <v>0</v>
      </c>
      <c r="R46" s="80">
        <v>44.999999999999993</v>
      </c>
      <c r="S46" s="80">
        <v>0</v>
      </c>
      <c r="T46" s="78">
        <f>SUMPRODUCT(LTA!F46:AJ46,LTA!F$101:AJ$101,LTA!F$103:AJ$103)</f>
        <v>294.01</v>
      </c>
      <c r="U46" s="78">
        <f>SUMPRODUCT(LTA!F46:AJ46,LTA!F$102:AJ$102,LTA!F$103:AJ$103)</f>
        <v>10.06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194.34</v>
      </c>
      <c r="AB46" s="117">
        <f>-STOA!N46</f>
        <v>-234.95999999999998</v>
      </c>
      <c r="AC46">
        <f t="shared" si="0"/>
        <v>17.482426903621928</v>
      </c>
      <c r="AD46">
        <f t="shared" si="1"/>
        <v>1497.1509891198912</v>
      </c>
      <c r="AE46">
        <f>'IDT-1'!B46</f>
        <v>0</v>
      </c>
      <c r="AF46" s="26"/>
      <c r="AG46">
        <f t="shared" si="2"/>
        <v>1497.1509891198912</v>
      </c>
      <c r="AI46" s="75">
        <f>PXIL!H46</f>
        <v>0</v>
      </c>
      <c r="AJ46" s="75">
        <f>PXIL!N46</f>
        <v>0</v>
      </c>
      <c r="AK46" s="75">
        <f>RTM_IEX!H46</f>
        <v>110.76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5.0064000000000002</v>
      </c>
      <c r="E47">
        <f>GT_NG!P47</f>
        <v>14.257277777777777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911.64062975566299</v>
      </c>
      <c r="P47" s="77">
        <v>58.865482658072438</v>
      </c>
      <c r="Q47" s="77">
        <v>0</v>
      </c>
      <c r="R47" s="80">
        <v>44.999999999999993</v>
      </c>
      <c r="S47" s="80">
        <v>0</v>
      </c>
      <c r="T47" s="78">
        <f>SUMPRODUCT(LTA!F47:AJ47,LTA!F$101:AJ$101,LTA!F$103:AJ$103)</f>
        <v>299.05999999999995</v>
      </c>
      <c r="U47" s="78">
        <f>SUMPRODUCT(LTA!F47:AJ47,LTA!F$102:AJ$102,LTA!F$103:AJ$103)</f>
        <v>10.14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150.6</v>
      </c>
      <c r="AB47" s="117">
        <f>-STOA!N47</f>
        <v>-234.95999999999998</v>
      </c>
      <c r="AC47">
        <f t="shared" si="0"/>
        <v>17.326810996300331</v>
      </c>
      <c r="AD47">
        <f t="shared" si="1"/>
        <v>1479.622979195213</v>
      </c>
      <c r="AE47">
        <f>'IDT-1'!B47</f>
        <v>1.2010000000000001</v>
      </c>
      <c r="AF47" s="26"/>
      <c r="AG47">
        <f t="shared" si="2"/>
        <v>1480.823979195213</v>
      </c>
      <c r="AI47" s="75">
        <f>PXIL!H47</f>
        <v>0</v>
      </c>
      <c r="AJ47" s="75">
        <f>PXIL!N47</f>
        <v>0</v>
      </c>
      <c r="AK47" s="75">
        <f>RTM_IEX!H47</f>
        <v>111.72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26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5.0064000000000002</v>
      </c>
      <c r="E48">
        <f>GT_NG!P48</f>
        <v>8.5210277777777765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911.64062975566299</v>
      </c>
      <c r="P48" s="77">
        <v>58.865482658072438</v>
      </c>
      <c r="Q48" s="77">
        <v>0</v>
      </c>
      <c r="R48" s="80">
        <v>44.999999999999993</v>
      </c>
      <c r="S48" s="80">
        <v>0</v>
      </c>
      <c r="T48" s="78">
        <f>SUMPRODUCT(LTA!F48:AJ48,LTA!F$101:AJ$101,LTA!F$103:AJ$103)</f>
        <v>305.24000000000007</v>
      </c>
      <c r="U48" s="78">
        <f>SUMPRODUCT(LTA!F48:AJ48,LTA!F$102:AJ$102,LTA!F$103:AJ$103)</f>
        <v>10.23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156.19999999999999</v>
      </c>
      <c r="AB48" s="117">
        <f>-STOA!N48</f>
        <v>-234.95999999999998</v>
      </c>
      <c r="AC48">
        <f t="shared" si="0"/>
        <v>17.14353999630033</v>
      </c>
      <c r="AD48">
        <f t="shared" si="1"/>
        <v>1458.9800001952126</v>
      </c>
      <c r="AE48">
        <f>'IDT-1'!B48</f>
        <v>0</v>
      </c>
      <c r="AF48" s="26"/>
      <c r="AG48">
        <f t="shared" si="2"/>
        <v>1458.9800001952126</v>
      </c>
      <c r="AI48" s="75">
        <f>PXIL!H48</f>
        <v>0</v>
      </c>
      <c r="AJ48" s="75">
        <f>PXIL!N48</f>
        <v>0</v>
      </c>
      <c r="AK48" s="75">
        <f>RTM_IEX!H48</f>
        <v>110.76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5.0064000000000002</v>
      </c>
      <c r="E49">
        <f>GT_NG!P49</f>
        <v>14.257277777777777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99.620000000000019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911.64062975566299</v>
      </c>
      <c r="P49" s="77">
        <v>58.865482658072438</v>
      </c>
      <c r="Q49" s="77">
        <v>0</v>
      </c>
      <c r="R49" s="80">
        <v>44.999999999999993</v>
      </c>
      <c r="S49" s="80">
        <v>0</v>
      </c>
      <c r="T49" s="78">
        <f>SUMPRODUCT(LTA!F49:AJ49,LTA!F$101:AJ$101,LTA!F$103:AJ$103)</f>
        <v>336.17</v>
      </c>
      <c r="U49" s="78">
        <f>SUMPRODUCT(LTA!F49:AJ49,LTA!F$102:AJ$102,LTA!F$103:AJ$103)</f>
        <v>9.9499999999999993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161.1</v>
      </c>
      <c r="AB49" s="117">
        <f>-STOA!N49</f>
        <v>-234.95999999999998</v>
      </c>
      <c r="AC49">
        <f t="shared" si="0"/>
        <v>17.498322996300331</v>
      </c>
      <c r="AD49">
        <f t="shared" si="1"/>
        <v>1498.9414671952129</v>
      </c>
      <c r="AE49">
        <f>'IDT-1'!B49</f>
        <v>0</v>
      </c>
      <c r="AF49" s="26"/>
      <c r="AG49">
        <f t="shared" si="2"/>
        <v>1498.9414671952129</v>
      </c>
      <c r="AI49" s="75">
        <f>PXIL!H49</f>
        <v>0</v>
      </c>
      <c r="AJ49" s="75">
        <f>PXIL!N49</f>
        <v>0</v>
      </c>
      <c r="AK49" s="75">
        <f>RTM_IEX!H49</f>
        <v>109.79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4.1720000000000006</v>
      </c>
      <c r="E50">
        <f>GT_NG!P50</f>
        <v>14.257277777777777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99.620000000000019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911.64062975566299</v>
      </c>
      <c r="P50" s="77">
        <v>58.865482658072438</v>
      </c>
      <c r="Q50" s="77">
        <v>0</v>
      </c>
      <c r="R50" s="80">
        <v>44.999999999999993</v>
      </c>
      <c r="S50" s="80">
        <v>0</v>
      </c>
      <c r="T50" s="78">
        <f>SUMPRODUCT(LTA!F50:AJ50,LTA!F$101:AJ$101,LTA!F$103:AJ$103)</f>
        <v>337.88</v>
      </c>
      <c r="U50" s="78">
        <f>SUMPRODUCT(LTA!F50:AJ50,LTA!F$102:AJ$102,LTA!F$103:AJ$103)</f>
        <v>9.9499999999999993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166.7</v>
      </c>
      <c r="AB50" s="117">
        <f>-STOA!N50</f>
        <v>-234.95999999999998</v>
      </c>
      <c r="AC50">
        <f t="shared" si="0"/>
        <v>17.258660276300333</v>
      </c>
      <c r="AD50">
        <f t="shared" si="1"/>
        <v>1471.9467299152129</v>
      </c>
      <c r="AE50">
        <f>'IDT-1'!B50</f>
        <v>0</v>
      </c>
      <c r="AF50" s="26"/>
      <c r="AG50">
        <f t="shared" si="2"/>
        <v>1471.9467299152129</v>
      </c>
      <c r="AI50" s="75">
        <f>PXIL!H50</f>
        <v>0</v>
      </c>
      <c r="AJ50" s="75">
        <f>PXIL!N50</f>
        <v>0</v>
      </c>
      <c r="AK50" s="75">
        <f>RTM_IEX!H50</f>
        <v>76.08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4.1720000000000006</v>
      </c>
      <c r="E51">
        <f>GT_NG!P51</f>
        <v>14.257277777777777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82.000000000000014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911.2656909970716</v>
      </c>
      <c r="P51" s="77">
        <v>58.865482658072438</v>
      </c>
      <c r="Q51" s="77">
        <v>0</v>
      </c>
      <c r="R51" s="80">
        <v>44.999999999999993</v>
      </c>
      <c r="S51" s="80">
        <v>0</v>
      </c>
      <c r="T51" s="78">
        <f>SUMPRODUCT(LTA!F51:AJ51,LTA!F$101:AJ$101,LTA!F$103:AJ$103)</f>
        <v>339.15</v>
      </c>
      <c r="U51" s="78">
        <f>SUMPRODUCT(LTA!F51:AJ51,LTA!F$102:AJ$102,LTA!F$103:AJ$103)</f>
        <v>9.93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172.29999999999998</v>
      </c>
      <c r="AB51" s="117">
        <f>-STOA!N51</f>
        <v>-234.95999999999998</v>
      </c>
      <c r="AC51">
        <f t="shared" si="0"/>
        <v>17.118256815224722</v>
      </c>
      <c r="AD51">
        <f t="shared" si="1"/>
        <v>1456.132194617697</v>
      </c>
      <c r="AE51">
        <f>'IDT-1'!B51</f>
        <v>0</v>
      </c>
      <c r="AF51" s="26"/>
      <c r="AG51">
        <f t="shared" si="2"/>
        <v>1456.132194617697</v>
      </c>
      <c r="AI51" s="75">
        <f>PXIL!H51</f>
        <v>0</v>
      </c>
      <c r="AJ51" s="75">
        <f>PXIL!N51</f>
        <v>0</v>
      </c>
      <c r="AK51" s="75">
        <f>RTM_IEX!H51</f>
        <v>71.27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4.1720000000000006</v>
      </c>
      <c r="E52">
        <f>GT_NG!P52</f>
        <v>14.257277777777777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82.000000000000014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911.2656909970716</v>
      </c>
      <c r="P52" s="77">
        <v>58.865482658072438</v>
      </c>
      <c r="Q52" s="77">
        <v>0</v>
      </c>
      <c r="R52" s="80">
        <v>44.999999999999993</v>
      </c>
      <c r="S52" s="80">
        <v>0</v>
      </c>
      <c r="T52" s="78">
        <f>SUMPRODUCT(LTA!F52:AJ52,LTA!F$101:AJ$101,LTA!F$103:AJ$103)</f>
        <v>339.92</v>
      </c>
      <c r="U52" s="78">
        <f>SUMPRODUCT(LTA!F52:AJ52,LTA!F$102:AJ$102,LTA!F$103:AJ$103)</f>
        <v>10.31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172.29999999999998</v>
      </c>
      <c r="AB52" s="117">
        <f>-STOA!N52</f>
        <v>-234.95999999999998</v>
      </c>
      <c r="AC52">
        <f t="shared" si="0"/>
        <v>16.933456815224723</v>
      </c>
      <c r="AD52">
        <f t="shared" si="1"/>
        <v>1435.316994617697</v>
      </c>
      <c r="AE52">
        <f>'IDT-1'!B52</f>
        <v>0</v>
      </c>
      <c r="AF52" s="26"/>
      <c r="AG52">
        <f t="shared" si="2"/>
        <v>1435.316994617697</v>
      </c>
      <c r="AI52" s="75">
        <f>PXIL!H52</f>
        <v>0</v>
      </c>
      <c r="AJ52" s="75">
        <f>PXIL!N52</f>
        <v>0</v>
      </c>
      <c r="AK52" s="75">
        <f>RTM_IEX!H52</f>
        <v>49.12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4.1720000000000006</v>
      </c>
      <c r="E53">
        <f>GT_NG!P53</f>
        <v>14.257277777777777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82.000000000000014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913.11326377998148</v>
      </c>
      <c r="P53" s="77">
        <v>58.865482658072438</v>
      </c>
      <c r="Q53" s="77">
        <v>0</v>
      </c>
      <c r="R53" s="80">
        <v>44.999999999999993</v>
      </c>
      <c r="S53" s="80">
        <v>0</v>
      </c>
      <c r="T53" s="78">
        <f>SUMPRODUCT(LTA!F53:AJ53,LTA!F$101:AJ$101,LTA!F$103:AJ$103)</f>
        <v>340.05</v>
      </c>
      <c r="U53" s="78">
        <f>SUMPRODUCT(LTA!F53:AJ53,LTA!F$102:AJ$102,LTA!F$103:AJ$103)</f>
        <v>10.210000000000001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172.29999999999998</v>
      </c>
      <c r="AB53" s="117">
        <f>-STOA!N53</f>
        <v>-234.95999999999998</v>
      </c>
      <c r="AC53">
        <f t="shared" si="0"/>
        <v>16.805923455714332</v>
      </c>
      <c r="AD53">
        <f t="shared" si="1"/>
        <v>1420.9521007601172</v>
      </c>
      <c r="AE53">
        <f>'IDT-1'!B53</f>
        <v>0</v>
      </c>
      <c r="AF53" s="26"/>
      <c r="AG53">
        <f t="shared" si="2"/>
        <v>1420.9521007601172</v>
      </c>
      <c r="AI53" s="75">
        <f>PXIL!H53</f>
        <v>0</v>
      </c>
      <c r="AJ53" s="75">
        <f>PXIL!N53</f>
        <v>0</v>
      </c>
      <c r="AK53" s="75">
        <f>RTM_IEX!H53</f>
        <v>32.75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4.1720000000000006</v>
      </c>
      <c r="E54">
        <f>GT_NG!P54</f>
        <v>14.257277777777777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82.000000000000014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913.11326377998148</v>
      </c>
      <c r="P54" s="77">
        <v>58.865482658072438</v>
      </c>
      <c r="Q54" s="77">
        <v>0</v>
      </c>
      <c r="R54" s="80">
        <v>44.999999999999993</v>
      </c>
      <c r="S54" s="80">
        <v>0</v>
      </c>
      <c r="T54" s="78">
        <f>SUMPRODUCT(LTA!F54:AJ54,LTA!F$101:AJ$101,LTA!F$103:AJ$103)</f>
        <v>340.29999999999995</v>
      </c>
      <c r="U54" s="78">
        <f>SUMPRODUCT(LTA!F54:AJ54,LTA!F$102:AJ$102,LTA!F$103:AJ$103)</f>
        <v>10.09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172.29999999999998</v>
      </c>
      <c r="AB54" s="117">
        <f>-STOA!N54</f>
        <v>-234.95999999999998</v>
      </c>
      <c r="AC54">
        <f t="shared" si="0"/>
        <v>16.603611455714329</v>
      </c>
      <c r="AD54">
        <f t="shared" si="1"/>
        <v>1398.1644127601171</v>
      </c>
      <c r="AE54">
        <f>'IDT-1'!B54</f>
        <v>0</v>
      </c>
      <c r="AF54" s="26"/>
      <c r="AG54">
        <f t="shared" si="2"/>
        <v>1398.1644127601171</v>
      </c>
      <c r="AI54" s="75">
        <f>PXIL!H54</f>
        <v>0</v>
      </c>
      <c r="AJ54" s="75">
        <f>PXIL!N54</f>
        <v>0</v>
      </c>
      <c r="AK54" s="75">
        <f>RTM_IEX!H54</f>
        <v>9.6300000000000008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4.1720000000000006</v>
      </c>
      <c r="E55">
        <f>GT_NG!P55</f>
        <v>14.257277777777777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912.27219030260096</v>
      </c>
      <c r="P55" s="77">
        <v>58.865482658072438</v>
      </c>
      <c r="Q55" s="77">
        <v>0</v>
      </c>
      <c r="R55" s="80">
        <v>44.999999999999993</v>
      </c>
      <c r="S55" s="80">
        <v>0</v>
      </c>
      <c r="T55" s="78">
        <f>SUMPRODUCT(LTA!F55:AJ55,LTA!F$101:AJ$101,LTA!F$103:AJ$103)</f>
        <v>341.72999999999996</v>
      </c>
      <c r="U55" s="78">
        <f>SUMPRODUCT(LTA!F55:AJ55,LTA!F$102:AJ$102,LTA!F$103:AJ$103)</f>
        <v>10.17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172.29999999999998</v>
      </c>
      <c r="AB55" s="117">
        <f>-STOA!N55</f>
        <v>-234.95999999999998</v>
      </c>
      <c r="AC55">
        <f t="shared" si="0"/>
        <v>17.199491700800227</v>
      </c>
      <c r="AD55">
        <f t="shared" si="1"/>
        <v>1312.6074590376509</v>
      </c>
      <c r="AE55">
        <f>'IDT-1'!B55</f>
        <v>0</v>
      </c>
      <c r="AF55" s="26"/>
      <c r="AG55">
        <f t="shared" si="2"/>
        <v>1312.6074590376509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-76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4.1720000000000006</v>
      </c>
      <c r="E56">
        <f>GT_NG!P56</f>
        <v>14.257277777777777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56.524271844660191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912.02346340829013</v>
      </c>
      <c r="P56" s="77">
        <v>58.865482658072438</v>
      </c>
      <c r="Q56" s="77">
        <v>0</v>
      </c>
      <c r="R56" s="80">
        <v>44.999999999999993</v>
      </c>
      <c r="S56" s="80">
        <v>0</v>
      </c>
      <c r="T56" s="78">
        <f>SUMPRODUCT(LTA!F56:AJ56,LTA!F$101:AJ$101,LTA!F$103:AJ$103)</f>
        <v>341.58</v>
      </c>
      <c r="U56" s="78">
        <f>SUMPRODUCT(LTA!F56:AJ56,LTA!F$102:AJ$102,LTA!F$103:AJ$103)</f>
        <v>10.34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172.29999999999998</v>
      </c>
      <c r="AB56" s="117">
        <f>-STOA!N56</f>
        <v>-234.95999999999998</v>
      </c>
      <c r="AC56">
        <f t="shared" si="0"/>
        <v>17.284026959640137</v>
      </c>
      <c r="AD56">
        <f t="shared" si="1"/>
        <v>1251.8184687291603</v>
      </c>
      <c r="AE56">
        <f>'IDT-1'!B56</f>
        <v>0</v>
      </c>
      <c r="AF56" s="26"/>
      <c r="AG56">
        <f t="shared" si="2"/>
        <v>1251.8184687291603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-111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7.9268000000000001</v>
      </c>
      <c r="E57">
        <f>GT_NG!P57</f>
        <v>14.257277777777777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56.524271844660191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911.7929611304603</v>
      </c>
      <c r="P57" s="77">
        <v>58.865482658072438</v>
      </c>
      <c r="Q57" s="77">
        <v>0</v>
      </c>
      <c r="R57" s="80">
        <v>44.999999999999993</v>
      </c>
      <c r="S57" s="80">
        <v>0</v>
      </c>
      <c r="T57" s="78">
        <f>SUMPRODUCT(LTA!F57:AJ57,LTA!F$101:AJ$101,LTA!F$103:AJ$103)</f>
        <v>341.35999999999996</v>
      </c>
      <c r="U57" s="78">
        <f>SUMPRODUCT(LTA!F57:AJ57,LTA!F$102:AJ$102,LTA!F$103:AJ$103)</f>
        <v>10.89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168.79999999999998</v>
      </c>
      <c r="AB57" s="117">
        <f>-STOA!N57</f>
        <v>-234.95999999999998</v>
      </c>
      <c r="AC57">
        <f t="shared" si="0"/>
        <v>17.429194819950361</v>
      </c>
      <c r="AD57">
        <f t="shared" si="1"/>
        <v>1236.0275985910203</v>
      </c>
      <c r="AE57">
        <f>'IDT-1'!B57</f>
        <v>0</v>
      </c>
      <c r="AF57" s="26"/>
      <c r="AG57">
        <f t="shared" si="2"/>
        <v>1236.0275985910203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-127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7.9268000000000001</v>
      </c>
      <c r="E58">
        <f>GT_NG!P58</f>
        <v>14.257277777777777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911.79286170621003</v>
      </c>
      <c r="P58" s="77">
        <v>58.865482658072438</v>
      </c>
      <c r="Q58" s="77">
        <v>0</v>
      </c>
      <c r="R58" s="80">
        <v>44.999999999999993</v>
      </c>
      <c r="S58" s="80">
        <v>0</v>
      </c>
      <c r="T58" s="78">
        <f>SUMPRODUCT(LTA!F58:AJ58,LTA!F$101:AJ$101,LTA!F$103:AJ$103)</f>
        <v>341.24</v>
      </c>
      <c r="U58" s="78">
        <f>SUMPRODUCT(LTA!F58:AJ58,LTA!F$102:AJ$102,LTA!F$103:AJ$103)</f>
        <v>11.41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165.29999999999998</v>
      </c>
      <c r="AB58" s="117">
        <f>-STOA!N58</f>
        <v>-234.95999999999998</v>
      </c>
      <c r="AC58">
        <f t="shared" si="0"/>
        <v>17.626100352783951</v>
      </c>
      <c r="AD58">
        <f t="shared" si="1"/>
        <v>1258.2063217892764</v>
      </c>
      <c r="AE58">
        <f>'IDT-1'!B58</f>
        <v>0</v>
      </c>
      <c r="AF58" s="26"/>
      <c r="AG58">
        <f t="shared" si="2"/>
        <v>1258.2063217892764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-127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7.9268000000000001</v>
      </c>
      <c r="E59">
        <f>GT_NG!P59</f>
        <v>14.257277777777777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909.02075418076583</v>
      </c>
      <c r="P59" s="77">
        <v>58.865482658072438</v>
      </c>
      <c r="Q59" s="77">
        <v>0</v>
      </c>
      <c r="R59" s="80">
        <v>44.999999999999993</v>
      </c>
      <c r="S59" s="80">
        <v>0</v>
      </c>
      <c r="T59" s="78">
        <f>SUMPRODUCT(LTA!F59:AJ59,LTA!F$101:AJ$101,LTA!F$103:AJ$103)</f>
        <v>339.5</v>
      </c>
      <c r="U59" s="78">
        <f>SUMPRODUCT(LTA!F59:AJ59,LTA!F$102:AJ$102,LTA!F$103:AJ$103)</f>
        <v>12.240000000000002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163.19999999999999</v>
      </c>
      <c r="AB59" s="117">
        <f>-STOA!N59</f>
        <v>-284.95999999999998</v>
      </c>
      <c r="AC59">
        <f t="shared" si="0"/>
        <v>17.743902229481755</v>
      </c>
      <c r="AD59">
        <f t="shared" si="1"/>
        <v>1233.3064123871343</v>
      </c>
      <c r="AE59">
        <f>'IDT-1'!B59</f>
        <v>0</v>
      </c>
      <c r="AF59" s="26"/>
      <c r="AG59">
        <f t="shared" si="2"/>
        <v>1233.3064123871343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-96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7.9268000000000001</v>
      </c>
      <c r="E60">
        <f>GT_NG!P60</f>
        <v>14.257277777777777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82.000000000000014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909.01738765630898</v>
      </c>
      <c r="P60" s="77">
        <v>58.865482658072438</v>
      </c>
      <c r="Q60" s="77">
        <v>0</v>
      </c>
      <c r="R60" s="80">
        <v>44.999999999999993</v>
      </c>
      <c r="S60" s="80">
        <v>0</v>
      </c>
      <c r="T60" s="78">
        <f>SUMPRODUCT(LTA!F60:AJ60,LTA!F$101:AJ$101,LTA!F$103:AJ$103)</f>
        <v>338.36</v>
      </c>
      <c r="U60" s="78">
        <f>SUMPRODUCT(LTA!F60:AJ60,LTA!F$102:AJ$102,LTA!F$103:AJ$103)</f>
        <v>13.24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156.19999999999999</v>
      </c>
      <c r="AB60" s="117">
        <f>-STOA!N60</f>
        <v>-284.95999999999998</v>
      </c>
      <c r="AC60">
        <f t="shared" si="0"/>
        <v>17.645528093977752</v>
      </c>
      <c r="AD60">
        <f t="shared" si="1"/>
        <v>1230.2614199981817</v>
      </c>
      <c r="AE60">
        <f>'IDT-1'!B60</f>
        <v>0</v>
      </c>
      <c r="AF60" s="26"/>
      <c r="AG60">
        <f t="shared" si="2"/>
        <v>1230.2614199981817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-92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7.9268000000000001</v>
      </c>
      <c r="E61">
        <f>GT_NG!P61</f>
        <v>14.257277777777777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82.000000000000014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921.27282746658148</v>
      </c>
      <c r="P61" s="77">
        <v>58.865482658072438</v>
      </c>
      <c r="Q61" s="77">
        <v>0</v>
      </c>
      <c r="R61" s="80">
        <v>44.999999999999993</v>
      </c>
      <c r="S61" s="80">
        <v>0</v>
      </c>
      <c r="T61" s="78">
        <f>SUMPRODUCT(LTA!F61:AJ61,LTA!F$101:AJ$101,LTA!F$103:AJ$103)</f>
        <v>336.24</v>
      </c>
      <c r="U61" s="78">
        <f>SUMPRODUCT(LTA!F61:AJ61,LTA!F$102:AJ$102,LTA!F$103:AJ$103)</f>
        <v>14.360000000000001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152</v>
      </c>
      <c r="AB61" s="117">
        <f>-STOA!N61</f>
        <v>-284.95999999999998</v>
      </c>
      <c r="AC61">
        <f t="shared" si="0"/>
        <v>17.938447279885224</v>
      </c>
      <c r="AD61">
        <f t="shared" si="1"/>
        <v>1211.0239406225464</v>
      </c>
      <c r="AE61">
        <f>'IDT-1'!B61</f>
        <v>0</v>
      </c>
      <c r="AF61" s="26"/>
      <c r="AG61">
        <f t="shared" si="2"/>
        <v>1211.0239406225464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-118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7.9268000000000001</v>
      </c>
      <c r="E62">
        <f>GT_NG!P62</f>
        <v>14.257277777777777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82.000000000000014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940.23282590598149</v>
      </c>
      <c r="P62" s="77">
        <v>58.865482658072438</v>
      </c>
      <c r="Q62" s="77">
        <v>0</v>
      </c>
      <c r="R62" s="80">
        <v>44.999999999999993</v>
      </c>
      <c r="S62" s="80">
        <v>0</v>
      </c>
      <c r="T62" s="78">
        <f>SUMPRODUCT(LTA!F62:AJ62,LTA!F$101:AJ$101,LTA!F$103:AJ$103)</f>
        <v>331.75</v>
      </c>
      <c r="U62" s="78">
        <f>SUMPRODUCT(LTA!F62:AJ62,LTA!F$102:AJ$102,LTA!F$103:AJ$103)</f>
        <v>15.280000000000001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143.6</v>
      </c>
      <c r="AB62" s="117">
        <f>-STOA!N62</f>
        <v>-284.95999999999998</v>
      </c>
      <c r="AC62">
        <f t="shared" si="0"/>
        <v>18.106496796418288</v>
      </c>
      <c r="AD62">
        <f t="shared" si="1"/>
        <v>1205.8458895454132</v>
      </c>
      <c r="AE62">
        <f>'IDT-1'!B62</f>
        <v>0</v>
      </c>
      <c r="AF62" s="26"/>
      <c r="AG62">
        <f t="shared" si="2"/>
        <v>1205.8458895454132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-130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7.9268000000000001</v>
      </c>
      <c r="E63">
        <f>GT_NG!P63</f>
        <v>14.257277777777777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82.000000000000014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941.75133750678128</v>
      </c>
      <c r="P63" s="77">
        <v>58.865482658072438</v>
      </c>
      <c r="Q63" s="77">
        <v>0</v>
      </c>
      <c r="R63" s="80">
        <v>44.999999999999993</v>
      </c>
      <c r="S63" s="80">
        <v>0</v>
      </c>
      <c r="T63" s="78">
        <f>SUMPRODUCT(LTA!F63:AJ63,LTA!F$101:AJ$101,LTA!F$103:AJ$103)</f>
        <v>322.54000000000002</v>
      </c>
      <c r="U63" s="78">
        <f>SUMPRODUCT(LTA!F63:AJ63,LTA!F$102:AJ$102,LTA!F$103:AJ$103)</f>
        <v>16.490000000000002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138.69999999999999</v>
      </c>
      <c r="AB63" s="117">
        <f>-STOA!N63</f>
        <v>-284.95999999999998</v>
      </c>
      <c r="AC63">
        <f t="shared" si="0"/>
        <v>17.979705315938737</v>
      </c>
      <c r="AD63">
        <f t="shared" si="1"/>
        <v>1197.5911926266926</v>
      </c>
      <c r="AE63">
        <f>'IDT-1'!B63</f>
        <v>0</v>
      </c>
      <c r="AF63" s="26"/>
      <c r="AG63">
        <f t="shared" si="2"/>
        <v>1197.5911926266926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-127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7.9268000000000001</v>
      </c>
      <c r="E64">
        <f>GT_NG!P64</f>
        <v>14.257277777777777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82.000000000000014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941.75133750678128</v>
      </c>
      <c r="P64" s="77">
        <v>58.865482658072438</v>
      </c>
      <c r="Q64" s="77">
        <v>0</v>
      </c>
      <c r="R64" s="80">
        <v>44.999999999999993</v>
      </c>
      <c r="S64" s="80">
        <v>0</v>
      </c>
      <c r="T64" s="78">
        <f>SUMPRODUCT(LTA!F64:AJ64,LTA!F$101:AJ$101,LTA!F$103:AJ$103)</f>
        <v>303.74</v>
      </c>
      <c r="U64" s="78">
        <f>SUMPRODUCT(LTA!F64:AJ64,LTA!F$102:AJ$102,LTA!F$103:AJ$103)</f>
        <v>17.36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128.19999999999999</v>
      </c>
      <c r="AB64" s="117">
        <f>-STOA!N64</f>
        <v>-284.95999999999998</v>
      </c>
      <c r="AC64">
        <f t="shared" si="0"/>
        <v>17.543080637972636</v>
      </c>
      <c r="AD64">
        <f t="shared" si="1"/>
        <v>1190.5978173046585</v>
      </c>
      <c r="AE64">
        <f>'IDT-1'!B64</f>
        <v>0</v>
      </c>
      <c r="AF64" s="26"/>
      <c r="AG64">
        <f t="shared" si="2"/>
        <v>1190.5978173046585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-106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9.1783999999999999</v>
      </c>
      <c r="E65">
        <f>GT_NG!P65</f>
        <v>14.257277777777777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82.000000000000014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969.61859929918148</v>
      </c>
      <c r="P65" s="77">
        <v>58.865482658072438</v>
      </c>
      <c r="Q65" s="77">
        <v>0</v>
      </c>
      <c r="R65" s="80">
        <v>44.999999999999993</v>
      </c>
      <c r="S65" s="80">
        <v>0</v>
      </c>
      <c r="T65" s="78">
        <f>SUMPRODUCT(LTA!F65:AJ65,LTA!F$101:AJ$101,LTA!F$103:AJ$103)</f>
        <v>295.54999999999995</v>
      </c>
      <c r="U65" s="78">
        <f>SUMPRODUCT(LTA!F65:AJ65,LTA!F$102:AJ$102,LTA!F$103:AJ$103)</f>
        <v>21.96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109.3</v>
      </c>
      <c r="AB65" s="117">
        <f>-STOA!N65</f>
        <v>-284.95999999999998</v>
      </c>
      <c r="AC65">
        <f t="shared" si="0"/>
        <v>17.672439641923322</v>
      </c>
      <c r="AD65">
        <f t="shared" si="1"/>
        <v>1189.0973200931082</v>
      </c>
      <c r="AE65">
        <f>'IDT-1'!B65</f>
        <v>0</v>
      </c>
      <c r="AF65" s="26"/>
      <c r="AG65">
        <f t="shared" si="2"/>
        <v>1189.0973200931082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-114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9.1783999999999999</v>
      </c>
      <c r="E66">
        <f>GT_NG!P66</f>
        <v>14.257277777777777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82.000000000000014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969.61859929918148</v>
      </c>
      <c r="P66" s="77">
        <v>58.865482658072438</v>
      </c>
      <c r="Q66" s="77">
        <v>0</v>
      </c>
      <c r="R66" s="80">
        <v>44.999999999999993</v>
      </c>
      <c r="S66" s="80">
        <v>0</v>
      </c>
      <c r="T66" s="78">
        <f>SUMPRODUCT(LTA!F66:AJ66,LTA!F$101:AJ$101,LTA!F$103:AJ$103)</f>
        <v>273.86</v>
      </c>
      <c r="U66" s="78">
        <f>SUMPRODUCT(LTA!F66:AJ66,LTA!F$102:AJ$102,LTA!F$103:AJ$103)</f>
        <v>23.37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101.60000000000001</v>
      </c>
      <c r="AB66" s="117">
        <f>-STOA!N66</f>
        <v>-284.95999999999998</v>
      </c>
      <c r="AC66">
        <f t="shared" si="0"/>
        <v>17.213140581390636</v>
      </c>
      <c r="AD66">
        <f t="shared" si="1"/>
        <v>1185.5766191536409</v>
      </c>
      <c r="AE66">
        <f>'IDT-1'!B66</f>
        <v>0</v>
      </c>
      <c r="AF66" s="26"/>
      <c r="AG66">
        <f t="shared" si="2"/>
        <v>1185.5766191536409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-90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9.1783999999999999</v>
      </c>
      <c r="E67">
        <f>GT_NG!P67</f>
        <v>14.257277777777777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968.75331861520351</v>
      </c>
      <c r="P67" s="77">
        <v>58.865482658072438</v>
      </c>
      <c r="Q67" s="77">
        <v>0</v>
      </c>
      <c r="R67" s="80">
        <v>44.999999999999993</v>
      </c>
      <c r="S67" s="80">
        <v>0</v>
      </c>
      <c r="T67" s="78">
        <f>SUMPRODUCT(LTA!F67:AJ67,LTA!F$101:AJ$101,LTA!F$103:AJ$103)</f>
        <v>255.13</v>
      </c>
      <c r="U67" s="78">
        <f>SUMPRODUCT(LTA!F67:AJ67,LTA!F$102:AJ$102,LTA!F$103:AJ$103)</f>
        <v>26.35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96.7</v>
      </c>
      <c r="AB67" s="117">
        <f>-STOA!N67</f>
        <v>-284.95999999999998</v>
      </c>
      <c r="AC67">
        <f t="shared" si="0"/>
        <v>17.152227728805045</v>
      </c>
      <c r="AD67">
        <f t="shared" si="1"/>
        <v>1184.7422513222489</v>
      </c>
      <c r="AE67">
        <f>'IDT-1'!B67</f>
        <v>0</v>
      </c>
      <c r="AF67" s="26"/>
      <c r="AG67">
        <f t="shared" si="2"/>
        <v>1184.7422513222489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-87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9.1783999999999999</v>
      </c>
      <c r="E68">
        <f>GT_NG!P68</f>
        <v>14.257277777777777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968.75331861520351</v>
      </c>
      <c r="P68" s="77">
        <v>58.865482658072438</v>
      </c>
      <c r="Q68" s="77">
        <v>0</v>
      </c>
      <c r="R68" s="80">
        <v>44.999999999999993</v>
      </c>
      <c r="S68" s="80">
        <v>0</v>
      </c>
      <c r="T68" s="78">
        <f>SUMPRODUCT(LTA!F68:AJ68,LTA!F$101:AJ$101,LTA!F$103:AJ$103)</f>
        <v>241.48</v>
      </c>
      <c r="U68" s="78">
        <f>SUMPRODUCT(LTA!F68:AJ68,LTA!F$102:AJ$102,LTA!F$103:AJ$103)</f>
        <v>28.939999999999998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87.600000000000009</v>
      </c>
      <c r="AB68" s="117">
        <f>-STOA!N68</f>
        <v>-284.95999999999998</v>
      </c>
      <c r="AC68">
        <f t="shared" ref="AC68:AC98" si="3">SUMIF(B68:AB68,"&gt;0")*$AC$2-SUMIF(B68:AB68,"&lt;0")*($AC$2/(1-$AC$2))+SUMIF(AI68:AR68,"&gt;0")*$AC$2-SUMIF(AI68:AR68,"&lt;0")*($AC$2/(1-$AC$2))</f>
        <v>16.601938372872841</v>
      </c>
      <c r="AD68">
        <f t="shared" ref="AD68:AD98" si="4">SUM(B68:AB68,AI68:AR68)-AC68</f>
        <v>1207.1325406781809</v>
      </c>
      <c r="AE68">
        <f>'IDT-1'!B68</f>
        <v>0</v>
      </c>
      <c r="AF68" s="26"/>
      <c r="AG68">
        <f t="shared" ref="AG68:AG98" si="5">SUM(AD68:AF68)+AT68</f>
        <v>1207.1325406781809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-45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9.1783999999999999</v>
      </c>
      <c r="E69">
        <f>GT_NG!P69</f>
        <v>14.257277777777777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104.59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949.48452520520357</v>
      </c>
      <c r="P69" s="77">
        <v>58.865482658072438</v>
      </c>
      <c r="Q69" s="77">
        <v>0</v>
      </c>
      <c r="R69" s="80">
        <v>44.999999999999993</v>
      </c>
      <c r="S69" s="80">
        <v>0</v>
      </c>
      <c r="T69" s="78">
        <f>SUMPRODUCT(LTA!F69:AJ69,LTA!F$101:AJ$101,LTA!F$103:AJ$103)</f>
        <v>213.88000000000002</v>
      </c>
      <c r="U69" s="78">
        <f>SUMPRODUCT(LTA!F69:AJ69,LTA!F$102:AJ$102,LTA!F$103:AJ$103)</f>
        <v>28.32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69.400000000000006</v>
      </c>
      <c r="AB69" s="117">
        <f>-STOA!N69</f>
        <v>-284.95999999999998</v>
      </c>
      <c r="AC69">
        <f t="shared" si="3"/>
        <v>15.718961252366054</v>
      </c>
      <c r="AD69">
        <f t="shared" si="4"/>
        <v>1198.0767243886878</v>
      </c>
      <c r="AE69">
        <f>'IDT-1'!B69</f>
        <v>0</v>
      </c>
      <c r="AF69" s="26"/>
      <c r="AG69">
        <f t="shared" si="5"/>
        <v>1198.0767243886878</v>
      </c>
      <c r="AI69" s="75">
        <f>PXIL!H69</f>
        <v>0</v>
      </c>
      <c r="AJ69" s="75">
        <f>PXIL!N69</f>
        <v>0</v>
      </c>
      <c r="AK69" s="75">
        <f>RTM_IEX!H69</f>
        <v>5.78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9.1783999999999999</v>
      </c>
      <c r="E70">
        <f>GT_NG!P70</f>
        <v>14.66716216216216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104.59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953.79525212360352</v>
      </c>
      <c r="P70" s="77">
        <v>58.865482658072438</v>
      </c>
      <c r="Q70" s="77">
        <v>0</v>
      </c>
      <c r="R70" s="80">
        <v>45</v>
      </c>
      <c r="S70" s="80">
        <v>0</v>
      </c>
      <c r="T70" s="78">
        <f>SUMPRODUCT(LTA!F70:AJ70,LTA!F$101:AJ$101,LTA!F$103:AJ$103)</f>
        <v>185.29000000000002</v>
      </c>
      <c r="U70" s="78">
        <f>SUMPRODUCT(LTA!F70:AJ70,LTA!F$102:AJ$102,LTA!F$103:AJ$103)</f>
        <v>30.38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65.73</v>
      </c>
      <c r="AB70" s="117">
        <f>-STOA!N70</f>
        <v>-284.95999999999998</v>
      </c>
      <c r="AC70">
        <f t="shared" si="3"/>
        <v>15.808286631830557</v>
      </c>
      <c r="AD70">
        <f t="shared" si="4"/>
        <v>1208.138010312008</v>
      </c>
      <c r="AE70">
        <f>'IDT-1'!B70</f>
        <v>0</v>
      </c>
      <c r="AF70" s="26"/>
      <c r="AG70">
        <f t="shared" si="5"/>
        <v>1208.138010312008</v>
      </c>
      <c r="AI70" s="75">
        <f>PXIL!H70</f>
        <v>0</v>
      </c>
      <c r="AJ70" s="75">
        <f>PXIL!N70</f>
        <v>0</v>
      </c>
      <c r="AK70" s="75">
        <f>RTM_IEX!H70</f>
        <v>41.41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9.1783999999999999</v>
      </c>
      <c r="E71">
        <f>GT_NG!P71</f>
        <v>14.66716216216216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104.59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943.54150467910983</v>
      </c>
      <c r="P71" s="77">
        <v>58.865482658072438</v>
      </c>
      <c r="Q71" s="77">
        <v>0</v>
      </c>
      <c r="R71" s="80">
        <v>33.5</v>
      </c>
      <c r="S71" s="80">
        <v>0</v>
      </c>
      <c r="T71" s="78">
        <f>SUMPRODUCT(LTA!F71:AJ71,LTA!F$101:AJ$101,LTA!F$103:AJ$103)</f>
        <v>154.54999999999998</v>
      </c>
      <c r="U71" s="78">
        <f>SUMPRODUCT(LTA!F71:AJ71,LTA!F$102:AJ$102,LTA!F$103:AJ$103)</f>
        <v>32.67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191.56000000000003</v>
      </c>
      <c r="AB71" s="117">
        <f>-STOA!N71</f>
        <v>-284.95999999999998</v>
      </c>
      <c r="AC71">
        <f t="shared" si="3"/>
        <v>16.29583033228511</v>
      </c>
      <c r="AD71">
        <f t="shared" si="4"/>
        <v>1220.8667191670593</v>
      </c>
      <c r="AE71">
        <f>'IDT-1'!B71</f>
        <v>0</v>
      </c>
      <c r="AF71" s="26"/>
      <c r="AG71">
        <f t="shared" si="5"/>
        <v>1220.8667191670593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-21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9.1783999999999999</v>
      </c>
      <c r="E72">
        <f>GT_NG!P72</f>
        <v>14.66716216216216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104.59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962.52452064302258</v>
      </c>
      <c r="P72" s="77">
        <v>58.865482658072438</v>
      </c>
      <c r="Q72" s="77">
        <v>0</v>
      </c>
      <c r="R72" s="80">
        <v>20.000000000000004</v>
      </c>
      <c r="S72" s="80">
        <v>0</v>
      </c>
      <c r="T72" s="78">
        <f>SUMPRODUCT(LTA!F72:AJ72,LTA!F$101:AJ$101,LTA!F$103:AJ$103)</f>
        <v>130.57999999999998</v>
      </c>
      <c r="U72" s="78">
        <f>SUMPRODUCT(LTA!F72:AJ72,LTA!F$102:AJ$102,LTA!F$103:AJ$103)</f>
        <v>35.43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216.09</v>
      </c>
      <c r="AB72" s="117">
        <f>-STOA!N72</f>
        <v>-284.95999999999998</v>
      </c>
      <c r="AC72">
        <f t="shared" si="3"/>
        <v>16.18685619480144</v>
      </c>
      <c r="AD72">
        <f t="shared" si="4"/>
        <v>1250.7787092684555</v>
      </c>
      <c r="AE72">
        <f>'IDT-1'!B72</f>
        <v>0</v>
      </c>
      <c r="AF72" s="26"/>
      <c r="AG72">
        <f t="shared" si="5"/>
        <v>1250.7787092684555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9.1783999999999999</v>
      </c>
      <c r="E73">
        <f>GT_NG!P73</f>
        <v>14.66716216216216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104.59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983.26791140668172</v>
      </c>
      <c r="P73" s="77">
        <v>58.865482658072438</v>
      </c>
      <c r="Q73" s="77">
        <v>0</v>
      </c>
      <c r="R73" s="80">
        <v>5.1100000000000003</v>
      </c>
      <c r="S73" s="80">
        <v>0</v>
      </c>
      <c r="T73" s="78">
        <f>SUMPRODUCT(LTA!F73:AJ73,LTA!F$101:AJ$101,LTA!F$103:AJ$103)</f>
        <v>103.69000000000001</v>
      </c>
      <c r="U73" s="78">
        <f>SUMPRODUCT(LTA!F73:AJ73,LTA!F$102:AJ$102,LTA!F$103:AJ$103)</f>
        <v>38.08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236.14000000000001</v>
      </c>
      <c r="AB73" s="117">
        <f>-STOA!N73</f>
        <v>-284.95999999999998</v>
      </c>
      <c r="AC73">
        <f t="shared" si="3"/>
        <v>16.201494033521641</v>
      </c>
      <c r="AD73">
        <f t="shared" si="4"/>
        <v>1252.4274621933946</v>
      </c>
      <c r="AE73">
        <f>'IDT-1'!B73</f>
        <v>0</v>
      </c>
      <c r="AF73" s="26"/>
      <c r="AG73">
        <f t="shared" si="5"/>
        <v>1252.4274621933946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9.1783999999999999</v>
      </c>
      <c r="E74">
        <f>GT_NG!P74</f>
        <v>14.66716216216216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104.59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1000.6500524704561</v>
      </c>
      <c r="P74" s="77">
        <v>58.865482658072438</v>
      </c>
      <c r="Q74" s="77">
        <v>0</v>
      </c>
      <c r="R74" s="80">
        <v>1.41</v>
      </c>
      <c r="S74" s="80">
        <v>0</v>
      </c>
      <c r="T74" s="78">
        <f>SUMPRODUCT(LTA!F74:AJ74,LTA!F$101:AJ$101,LTA!F$103:AJ$103)</f>
        <v>74.259999999999991</v>
      </c>
      <c r="U74" s="78">
        <f>SUMPRODUCT(LTA!F74:AJ74,LTA!F$102:AJ$102,LTA!F$103:AJ$103)</f>
        <v>41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231.93999999999997</v>
      </c>
      <c r="AB74" s="117">
        <f>-STOA!N74</f>
        <v>-284.95999999999998</v>
      </c>
      <c r="AC74">
        <f t="shared" si="3"/>
        <v>16.051648874882858</v>
      </c>
      <c r="AD74">
        <f t="shared" si="4"/>
        <v>1235.5494484158078</v>
      </c>
      <c r="AE74">
        <f>'IDT-1'!B74</f>
        <v>21</v>
      </c>
      <c r="AF74" s="26"/>
      <c r="AG74">
        <f t="shared" si="5"/>
        <v>1256.5494484158078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9.1783999999999999</v>
      </c>
      <c r="E75">
        <f>GT_NG!P75</f>
        <v>14.788378378378379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104.59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1010.7518894941561</v>
      </c>
      <c r="P75" s="77">
        <v>58.865482658072438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50.92</v>
      </c>
      <c r="U75" s="78">
        <f>SUMPRODUCT(LTA!F75:AJ75,LTA!F$102:AJ$102,LTA!F$103:AJ$103)</f>
        <v>44.91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190.28999999999996</v>
      </c>
      <c r="AB75" s="117">
        <f>-STOA!N75</f>
        <v>-198.51</v>
      </c>
      <c r="AC75">
        <f t="shared" si="3"/>
        <v>15.137729619100334</v>
      </c>
      <c r="AD75">
        <f t="shared" si="4"/>
        <v>1306.2764209115066</v>
      </c>
      <c r="AE75">
        <f>'IDT-1'!B75</f>
        <v>0</v>
      </c>
      <c r="AF75" s="26"/>
      <c r="AG75">
        <f t="shared" si="5"/>
        <v>1306.2764209115066</v>
      </c>
      <c r="AI75" s="75">
        <f>PXIL!H75</f>
        <v>0</v>
      </c>
      <c r="AJ75" s="75">
        <f>PXIL!N75</f>
        <v>0</v>
      </c>
      <c r="AK75" s="75">
        <f>RTM_IEX!H75</f>
        <v>35.630000000000003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9.1783999999999999</v>
      </c>
      <c r="E76">
        <f>GT_NG!P76</f>
        <v>14.788378378378379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104.59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1052.6023793147469</v>
      </c>
      <c r="P76" s="77">
        <v>58.865482658072438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42.230000000000004</v>
      </c>
      <c r="U76" s="78">
        <f>SUMPRODUCT(LTA!F76:AJ76,LTA!F$102:AJ$102,LTA!F$103:AJ$103)</f>
        <v>48.97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215.07</v>
      </c>
      <c r="AB76" s="117">
        <f>-STOA!N76</f>
        <v>-198.51</v>
      </c>
      <c r="AC76">
        <f t="shared" si="3"/>
        <v>15.530829929521534</v>
      </c>
      <c r="AD76">
        <f t="shared" si="4"/>
        <v>1350.5538104216762</v>
      </c>
      <c r="AE76">
        <f>'IDT-1'!B76</f>
        <v>0</v>
      </c>
      <c r="AF76" s="26"/>
      <c r="AG76">
        <f t="shared" si="5"/>
        <v>1350.5538104216762</v>
      </c>
      <c r="AI76" s="75">
        <f>PXIL!H76</f>
        <v>0</v>
      </c>
      <c r="AJ76" s="75">
        <f>PXIL!N76</f>
        <v>0</v>
      </c>
      <c r="AK76" s="75">
        <f>RTM_IEX!H76</f>
        <v>18.3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6.6752000000000002</v>
      </c>
      <c r="E77">
        <f>GT_NG!P77</f>
        <v>14.788378378378379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104.14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1053.964199073275</v>
      </c>
      <c r="P77" s="77">
        <v>58.865482658072438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37.51</v>
      </c>
      <c r="U77" s="78">
        <f>SUMPRODUCT(LTA!F77:AJ77,LTA!F$102:AJ$102,LTA!F$103:AJ$103)</f>
        <v>50.77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240.12</v>
      </c>
      <c r="AB77" s="117">
        <f>-STOA!N77</f>
        <v>-198.51</v>
      </c>
      <c r="AC77">
        <f t="shared" si="3"/>
        <v>15.69308978339658</v>
      </c>
      <c r="AD77">
        <f t="shared" si="4"/>
        <v>1368.8301703263294</v>
      </c>
      <c r="AE77">
        <f>'IDT-1'!B77</f>
        <v>0</v>
      </c>
      <c r="AF77" s="26"/>
      <c r="AG77">
        <f t="shared" si="5"/>
        <v>1368.8301703263294</v>
      </c>
      <c r="AI77" s="75">
        <f>PXIL!H77</f>
        <v>0</v>
      </c>
      <c r="AJ77" s="75">
        <f>PXIL!N77</f>
        <v>0</v>
      </c>
      <c r="AK77" s="75">
        <f>RTM_IEX!H77</f>
        <v>16.2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6.6752000000000002</v>
      </c>
      <c r="E78">
        <f>GT_NG!P78</f>
        <v>14.788378378378379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104.14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1057.1737976116679</v>
      </c>
      <c r="P78" s="77">
        <v>58.865482658072438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37.549999999999997</v>
      </c>
      <c r="U78" s="78">
        <f>SUMPRODUCT(LTA!F78:AJ78,LTA!F$102:AJ$102,LTA!F$103:AJ$103)</f>
        <v>51.58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254.57</v>
      </c>
      <c r="AB78" s="117">
        <f>-STOA!N78</f>
        <v>-198.51</v>
      </c>
      <c r="AC78">
        <f t="shared" si="3"/>
        <v>15.793230250534437</v>
      </c>
      <c r="AD78">
        <f t="shared" si="4"/>
        <v>1380.1096283975842</v>
      </c>
      <c r="AE78">
        <f>'IDT-1'!B78</f>
        <v>0</v>
      </c>
      <c r="AF78" s="26"/>
      <c r="AG78">
        <f t="shared" si="5"/>
        <v>1380.1096283975842</v>
      </c>
      <c r="AI78" s="75">
        <f>PXIL!H78</f>
        <v>0</v>
      </c>
      <c r="AJ78" s="75">
        <f>PXIL!N78</f>
        <v>0</v>
      </c>
      <c r="AK78" s="75">
        <f>RTM_IEX!H78</f>
        <v>9.07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6.6752000000000002</v>
      </c>
      <c r="E79">
        <f>GT_NG!P79</f>
        <v>14.788378378378379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104.14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1055.1349044735618</v>
      </c>
      <c r="P79" s="77">
        <v>58.865482658072438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38.1</v>
      </c>
      <c r="U79" s="78">
        <f>SUMPRODUCT(LTA!F79:AJ79,LTA!F$102:AJ$102,LTA!F$103:AJ$103)</f>
        <v>52.160000000000004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273.97000000000003</v>
      </c>
      <c r="AB79" s="117">
        <f>-STOA!N79</f>
        <v>-198.51</v>
      </c>
      <c r="AC79">
        <f t="shared" si="3"/>
        <v>16.053698541363012</v>
      </c>
      <c r="AD79">
        <f t="shared" si="4"/>
        <v>1369.2702669686496</v>
      </c>
      <c r="AE79">
        <f>'IDT-1'!B79</f>
        <v>0</v>
      </c>
      <c r="AF79" s="26"/>
      <c r="AG79">
        <f t="shared" si="5"/>
        <v>1369.2702669686496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6.6752000000000002</v>
      </c>
      <c r="E80">
        <f>GT_NG!P80</f>
        <v>14.788378378378379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104.14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1055.4841599587392</v>
      </c>
      <c r="P80" s="77">
        <v>58.865482658072438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37.9</v>
      </c>
      <c r="U80" s="78">
        <f>SUMPRODUCT(LTA!F80:AJ80,LTA!F$102:AJ$102,LTA!F$103:AJ$103)</f>
        <v>52.58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283.60000000000002</v>
      </c>
      <c r="AB80" s="117">
        <f>-STOA!N80</f>
        <v>-198.51</v>
      </c>
      <c r="AC80">
        <f t="shared" si="3"/>
        <v>16.329892667598674</v>
      </c>
      <c r="AD80">
        <f t="shared" si="4"/>
        <v>1358.1933283275912</v>
      </c>
      <c r="AE80">
        <f>'IDT-1'!B80</f>
        <v>0</v>
      </c>
      <c r="AF80" s="26"/>
      <c r="AG80">
        <f t="shared" si="5"/>
        <v>1358.1933283275912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-41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6.6752000000000002</v>
      </c>
      <c r="E81">
        <f>GT_NG!P81</f>
        <v>14.788378378378379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104.14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1021.1056930703141</v>
      </c>
      <c r="P81" s="77">
        <v>58.865482658072438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37.21</v>
      </c>
      <c r="U81" s="78">
        <f>SUMPRODUCT(LTA!F81:AJ81,LTA!F$102:AJ$102,LTA!F$103:AJ$103)</f>
        <v>53.22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307.68</v>
      </c>
      <c r="AB81" s="117">
        <f>-STOA!N81</f>
        <v>-198.51</v>
      </c>
      <c r="AC81">
        <f t="shared" si="3"/>
        <v>16.469657474557611</v>
      </c>
      <c r="AD81">
        <f t="shared" si="4"/>
        <v>1321.7050966322074</v>
      </c>
      <c r="AE81">
        <f>'IDT-1'!B81</f>
        <v>0</v>
      </c>
      <c r="AF81" s="26"/>
      <c r="AG81">
        <f t="shared" si="5"/>
        <v>1321.7050966322074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-67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6.6752000000000002</v>
      </c>
      <c r="E82">
        <f>GT_NG!P82</f>
        <v>14.788378378378379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104.19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980.17648762963415</v>
      </c>
      <c r="P82" s="77">
        <v>58.865482658072438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35.4</v>
      </c>
      <c r="U82" s="78">
        <f>SUMPRODUCT(LTA!F82:AJ82,LTA!F$102:AJ$102,LTA!F$103:AJ$103)</f>
        <v>48.010000000000005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45.2</v>
      </c>
      <c r="Z82" s="75">
        <f>IEX!N82</f>
        <v>0</v>
      </c>
      <c r="AA82" s="117">
        <f>STOA!H82</f>
        <v>218.1</v>
      </c>
      <c r="AB82" s="117">
        <f>-STOA!N82</f>
        <v>-198.51</v>
      </c>
      <c r="AC82">
        <f t="shared" si="3"/>
        <v>15.092685922692542</v>
      </c>
      <c r="AD82">
        <f t="shared" si="4"/>
        <v>1301.2028627433926</v>
      </c>
      <c r="AE82">
        <f>'IDT-1'!B82</f>
        <v>0</v>
      </c>
      <c r="AF82" s="26"/>
      <c r="AG82">
        <f t="shared" si="5"/>
        <v>1301.2028627433926</v>
      </c>
      <c r="AI82" s="75">
        <f>PXIL!H82</f>
        <v>0</v>
      </c>
      <c r="AJ82" s="75">
        <f>PXIL!N82</f>
        <v>0</v>
      </c>
      <c r="AK82" s="75">
        <f>RTM_IEX!H82</f>
        <v>3.4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7.9268000000000001</v>
      </c>
      <c r="E83">
        <f>GT_NG!P83</f>
        <v>14.788378378378379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104.59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966.04011570725515</v>
      </c>
      <c r="P83" s="77">
        <v>58.865482658072438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36.11</v>
      </c>
      <c r="U83" s="78">
        <f>SUMPRODUCT(LTA!F83:AJ83,LTA!F$102:AJ$102,LTA!F$103:AJ$103)</f>
        <v>47.52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59.52</v>
      </c>
      <c r="Z83" s="75">
        <f>IEX!N83</f>
        <v>0</v>
      </c>
      <c r="AA83" s="117">
        <f>STOA!H83</f>
        <v>150.67999999999998</v>
      </c>
      <c r="AB83" s="117">
        <f>-STOA!N83</f>
        <v>-198.51</v>
      </c>
      <c r="AC83">
        <f t="shared" si="3"/>
        <v>14.698755929775606</v>
      </c>
      <c r="AD83">
        <f t="shared" si="4"/>
        <v>1256.8320208139303</v>
      </c>
      <c r="AE83">
        <f>'IDT-1'!B83</f>
        <v>17.552</v>
      </c>
      <c r="AF83" s="26"/>
      <c r="AG83">
        <f t="shared" si="5"/>
        <v>1274.3840208139302</v>
      </c>
      <c r="AI83" s="75">
        <f>PXIL!H83</f>
        <v>0</v>
      </c>
      <c r="AJ83" s="75">
        <f>PXIL!N83</f>
        <v>0</v>
      </c>
      <c r="AK83" s="75">
        <f>RTM_IEX!H83</f>
        <v>24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7.9268000000000001</v>
      </c>
      <c r="E84">
        <f>GT_NG!P84</f>
        <v>14.788378378378379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104.59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948.13350710899851</v>
      </c>
      <c r="P84" s="77">
        <v>58.865482658072438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36.770000000000003</v>
      </c>
      <c r="U84" s="78">
        <f>SUMPRODUCT(LTA!F84:AJ84,LTA!F$102:AJ$102,LTA!F$103:AJ$103)</f>
        <v>47.21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150.67999999999998</v>
      </c>
      <c r="AB84" s="117">
        <f>-STOA!N84</f>
        <v>-198.51</v>
      </c>
      <c r="AC84">
        <f t="shared" si="3"/>
        <v>14.291433774110947</v>
      </c>
      <c r="AD84">
        <f t="shared" si="4"/>
        <v>1210.9527343713382</v>
      </c>
      <c r="AE84">
        <f>'IDT-1'!B84</f>
        <v>47.136000000000003</v>
      </c>
      <c r="AF84" s="26"/>
      <c r="AG84">
        <f t="shared" si="5"/>
        <v>1258.0887343713382</v>
      </c>
      <c r="AI84" s="75">
        <f>PXIL!H84</f>
        <v>0</v>
      </c>
      <c r="AJ84" s="75">
        <f>PXIL!N84</f>
        <v>0</v>
      </c>
      <c r="AK84" s="75">
        <f>RTM_IEX!H84</f>
        <v>26.86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27.93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7.9268000000000001</v>
      </c>
      <c r="E85">
        <f>GT_NG!P85</f>
        <v>14.788378378378379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104.59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934.3280816894985</v>
      </c>
      <c r="P85" s="77">
        <v>58.865482658072438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37.160000000000004</v>
      </c>
      <c r="U85" s="78">
        <f>SUMPRODUCT(LTA!F85:AJ85,LTA!F$102:AJ$102,LTA!F$103:AJ$103)</f>
        <v>46.93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150.67999999999998</v>
      </c>
      <c r="AB85" s="117">
        <f>-STOA!N85</f>
        <v>-198.51</v>
      </c>
      <c r="AC85">
        <f t="shared" si="3"/>
        <v>13.985410030419349</v>
      </c>
      <c r="AD85">
        <f t="shared" si="4"/>
        <v>1176.4833326955302</v>
      </c>
      <c r="AE85">
        <f>'IDT-1'!B85</f>
        <v>52</v>
      </c>
      <c r="AF85" s="26"/>
      <c r="AG85">
        <f t="shared" si="5"/>
        <v>1228.4833326955302</v>
      </c>
      <c r="AI85" s="75">
        <f>PXIL!H85</f>
        <v>0</v>
      </c>
      <c r="AJ85" s="75">
        <f>PXIL!N85</f>
        <v>0</v>
      </c>
      <c r="AK85" s="75">
        <f>RTM_IEX!H85</f>
        <v>33.71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7.9268000000000001</v>
      </c>
      <c r="E86">
        <f>GT_NG!P86</f>
        <v>14.788378378378379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104.59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926.23404097209857</v>
      </c>
      <c r="P86" s="77">
        <v>58.865482658072438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36.67</v>
      </c>
      <c r="U86" s="78">
        <f>SUMPRODUCT(LTA!F86:AJ86,LTA!F$102:AJ$102,LTA!F$103:AJ$103)</f>
        <v>46.83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150.67999999999998</v>
      </c>
      <c r="AB86" s="117">
        <f>-STOA!N86</f>
        <v>-198.51</v>
      </c>
      <c r="AC86">
        <f t="shared" si="3"/>
        <v>13.92588647210623</v>
      </c>
      <c r="AD86">
        <f t="shared" si="4"/>
        <v>1169.7788155364435</v>
      </c>
      <c r="AE86">
        <f>'IDT-1'!B86</f>
        <v>36</v>
      </c>
      <c r="AF86" s="26"/>
      <c r="AG86">
        <f t="shared" si="5"/>
        <v>1205.7788155364435</v>
      </c>
      <c r="AI86" s="75">
        <f>PXIL!H86</f>
        <v>0</v>
      </c>
      <c r="AJ86" s="75">
        <f>PXIL!N86</f>
        <v>0</v>
      </c>
      <c r="AK86" s="75">
        <f>RTM_IEX!H86</f>
        <v>35.630000000000003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7.9268000000000001</v>
      </c>
      <c r="E87">
        <f>GT_NG!P87</f>
        <v>14.788378378378379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104.59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923.23381516089864</v>
      </c>
      <c r="P87" s="77">
        <v>58.865482658072438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37.03</v>
      </c>
      <c r="U87" s="78">
        <f>SUMPRODUCT(LTA!F87:AJ87,LTA!F$102:AJ$102,LTA!F$103:AJ$103)</f>
        <v>56.32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120.86999999999998</v>
      </c>
      <c r="AB87" s="117">
        <f>-STOA!N87</f>
        <v>-198.51</v>
      </c>
      <c r="AC87">
        <f t="shared" si="3"/>
        <v>13.978156484967668</v>
      </c>
      <c r="AD87">
        <f t="shared" si="4"/>
        <v>1175.6663197123817</v>
      </c>
      <c r="AE87">
        <f>'IDT-1'!B87</f>
        <v>0</v>
      </c>
      <c r="AF87" s="26"/>
      <c r="AG87">
        <f t="shared" si="5"/>
        <v>1175.6663197123817</v>
      </c>
      <c r="AI87" s="75">
        <f>PXIL!H87</f>
        <v>0</v>
      </c>
      <c r="AJ87" s="75">
        <f>PXIL!N87</f>
        <v>0</v>
      </c>
      <c r="AK87" s="75">
        <f>RTM_IEX!H87</f>
        <v>64.53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7.9268000000000001</v>
      </c>
      <c r="E88">
        <f>GT_NG!P88</f>
        <v>14.788378378378379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104.59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919.06400212869869</v>
      </c>
      <c r="P88" s="77">
        <v>58.865482658072438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37.14</v>
      </c>
      <c r="U88" s="78">
        <f>SUMPRODUCT(LTA!F88:AJ88,LTA!F$102:AJ$102,LTA!F$103:AJ$103)</f>
        <v>55.89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101.60999999999999</v>
      </c>
      <c r="AB88" s="117">
        <f>-STOA!N88</f>
        <v>-198.51</v>
      </c>
      <c r="AC88">
        <f t="shared" si="3"/>
        <v>13.786054130284308</v>
      </c>
      <c r="AD88">
        <f t="shared" si="4"/>
        <v>1154.0286090348652</v>
      </c>
      <c r="AE88">
        <f>'IDT-1'!B88</f>
        <v>0</v>
      </c>
      <c r="AF88" s="26"/>
      <c r="AG88">
        <f t="shared" si="5"/>
        <v>1154.0286090348652</v>
      </c>
      <c r="AI88" s="75">
        <f>PXIL!H88</f>
        <v>0</v>
      </c>
      <c r="AJ88" s="75">
        <f>PXIL!N88</f>
        <v>0</v>
      </c>
      <c r="AK88" s="75">
        <f>RTM_IEX!H88</f>
        <v>66.45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7.9268000000000001</v>
      </c>
      <c r="E89">
        <f>GT_NG!P89</f>
        <v>14.788378378378379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107.58000000000001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920.15550292819864</v>
      </c>
      <c r="P89" s="77">
        <v>58.865482658072438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37.1</v>
      </c>
      <c r="U89" s="78">
        <f>SUMPRODUCT(LTA!F89:AJ89,LTA!F$102:AJ$102,LTA!F$103:AJ$103)</f>
        <v>55.52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87.159999999999982</v>
      </c>
      <c r="AB89" s="117">
        <f>-STOA!N89</f>
        <v>-198.51</v>
      </c>
      <c r="AC89">
        <f t="shared" si="3"/>
        <v>13.521715337319909</v>
      </c>
      <c r="AD89">
        <f t="shared" si="4"/>
        <v>1124.2544486273298</v>
      </c>
      <c r="AE89">
        <f>'IDT-1'!B89</f>
        <v>0</v>
      </c>
      <c r="AF89" s="26"/>
      <c r="AG89">
        <f t="shared" si="5"/>
        <v>1124.2544486273298</v>
      </c>
      <c r="AI89" s="75">
        <f>PXIL!H89</f>
        <v>0</v>
      </c>
      <c r="AJ89" s="75">
        <f>PXIL!N89</f>
        <v>0</v>
      </c>
      <c r="AK89" s="75">
        <f>RTM_IEX!H89</f>
        <v>47.19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7.9268000000000001</v>
      </c>
      <c r="E90">
        <f>GT_NG!P90</f>
        <v>14.788378378378379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107.58000000000001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929.07806278109854</v>
      </c>
      <c r="P90" s="77">
        <v>58.865482658072438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36.980000000000004</v>
      </c>
      <c r="U90" s="78">
        <f>SUMPRODUCT(LTA!F90:AJ90,LTA!F$102:AJ$102,LTA!F$103:AJ$103)</f>
        <v>55.45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58.269999999999996</v>
      </c>
      <c r="AB90" s="117">
        <f>-STOA!N90</f>
        <v>-198.51</v>
      </c>
      <c r="AC90">
        <f t="shared" si="3"/>
        <v>13.285017864025427</v>
      </c>
      <c r="AD90">
        <f t="shared" si="4"/>
        <v>1097.593705953524</v>
      </c>
      <c r="AE90">
        <f>'IDT-1'!B90</f>
        <v>0</v>
      </c>
      <c r="AF90" s="26"/>
      <c r="AG90">
        <f t="shared" si="5"/>
        <v>1097.593705953524</v>
      </c>
      <c r="AI90" s="75">
        <f>PXIL!H90</f>
        <v>0</v>
      </c>
      <c r="AJ90" s="75">
        <f>PXIL!N90</f>
        <v>0</v>
      </c>
      <c r="AK90" s="75">
        <f>RTM_IEX!H90</f>
        <v>40.450000000000003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7.9268000000000001</v>
      </c>
      <c r="E91">
        <f>GT_NG!P91</f>
        <v>14.788378378378379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99.620000000000019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935.79113031635279</v>
      </c>
      <c r="P91" s="77">
        <v>58.865482658072438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36.75</v>
      </c>
      <c r="U91" s="78">
        <f>SUMPRODUCT(LTA!F91:AJ91,LTA!F$102:AJ$102,LTA!F$103:AJ$103)</f>
        <v>55.34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2.4</v>
      </c>
      <c r="AB91" s="117">
        <f>-STOA!N91</f>
        <v>-148.51</v>
      </c>
      <c r="AC91">
        <f t="shared" si="3"/>
        <v>12.015042992314683</v>
      </c>
      <c r="AD91">
        <f t="shared" si="4"/>
        <v>1046.9567483604892</v>
      </c>
      <c r="AE91">
        <f>'IDT-1'!B91</f>
        <v>0</v>
      </c>
      <c r="AF91" s="26"/>
      <c r="AG91">
        <f t="shared" si="5"/>
        <v>1046.9567483604892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-4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7.9268000000000001</v>
      </c>
      <c r="E92">
        <f>GT_NG!P92</f>
        <v>14.788378378378379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99.620000000000019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932.79476950486458</v>
      </c>
      <c r="P92" s="77">
        <v>58.865482658072438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43.449999999999996</v>
      </c>
      <c r="U92" s="78">
        <f>SUMPRODUCT(LTA!F92:AJ92,LTA!F$102:AJ$102,LTA!F$103:AJ$103)</f>
        <v>58.68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2.4</v>
      </c>
      <c r="AB92" s="117">
        <f>-STOA!N92</f>
        <v>-148.51</v>
      </c>
      <c r="AC92">
        <f t="shared" si="3"/>
        <v>12.33449271531725</v>
      </c>
      <c r="AD92">
        <f t="shared" si="4"/>
        <v>1024.6809378259982</v>
      </c>
      <c r="AE92">
        <f>'IDT-1'!B92</f>
        <v>0</v>
      </c>
      <c r="AF92" s="26"/>
      <c r="AG92">
        <f t="shared" si="5"/>
        <v>1024.6809378259982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-33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7.0924417200000001</v>
      </c>
      <c r="E93">
        <f>GT_NG!P93</f>
        <v>14.788378378378379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75.000000000000014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906.60569939722529</v>
      </c>
      <c r="P93" s="77">
        <v>58.865482658072438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43.71</v>
      </c>
      <c r="U93" s="78">
        <f>SUMPRODUCT(LTA!F93:AJ93,LTA!F$102:AJ$102,LTA!F$103:AJ$103)</f>
        <v>58.21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2.4</v>
      </c>
      <c r="AB93" s="117">
        <f>-STOA!N93</f>
        <v>-148.51</v>
      </c>
      <c r="AC93">
        <f t="shared" si="3"/>
        <v>11.798279397806267</v>
      </c>
      <c r="AD93">
        <f t="shared" si="4"/>
        <v>982.36372275586996</v>
      </c>
      <c r="AE93">
        <f>'IDT-1'!B93</f>
        <v>0</v>
      </c>
      <c r="AF93" s="26"/>
      <c r="AG93">
        <f t="shared" si="5"/>
        <v>982.36372275586996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-24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7.0924000000000005</v>
      </c>
      <c r="E94">
        <f>GT_NG!P94</f>
        <v>14.788378378378379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75.000000000000014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872.06915991079507</v>
      </c>
      <c r="P94" s="77">
        <v>58.865482658072438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43.78</v>
      </c>
      <c r="U94" s="78">
        <f>SUMPRODUCT(LTA!F94:AJ94,LTA!F$102:AJ$102,LTA!F$103:AJ$103)</f>
        <v>57.92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2.4</v>
      </c>
      <c r="AB94" s="117">
        <f>-STOA!N94</f>
        <v>-148.51</v>
      </c>
      <c r="AC94">
        <f t="shared" si="3"/>
        <v>11.448030845578703</v>
      </c>
      <c r="AD94">
        <f t="shared" si="4"/>
        <v>952.95739010166733</v>
      </c>
      <c r="AE94">
        <f>'IDT-1'!B94</f>
        <v>0</v>
      </c>
      <c r="AF94" s="26"/>
      <c r="AG94">
        <f t="shared" si="5"/>
        <v>952.95739010166733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-19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7.0924000000000005</v>
      </c>
      <c r="E95">
        <f>GT_NG!P95</f>
        <v>14.788378378378379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75.000000000000014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840.98281068804613</v>
      </c>
      <c r="P95" s="77">
        <v>58.865482658072438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43.870000000000005</v>
      </c>
      <c r="U95" s="78">
        <f>SUMPRODUCT(LTA!F95:AJ95,LTA!F$102:AJ$102,LTA!F$103:AJ$103)</f>
        <v>54.65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2.4</v>
      </c>
      <c r="AB95" s="117">
        <f>-STOA!N95</f>
        <v>-148.51</v>
      </c>
      <c r="AC95">
        <f t="shared" si="3"/>
        <v>11.199755737551685</v>
      </c>
      <c r="AD95">
        <f t="shared" si="4"/>
        <v>912.93931598694553</v>
      </c>
      <c r="AE95">
        <f>'IDT-1'!B95</f>
        <v>0</v>
      </c>
      <c r="AF95" s="26"/>
      <c r="AG95">
        <f t="shared" si="5"/>
        <v>912.93931598694553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-25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7.0924000000000005</v>
      </c>
      <c r="E96">
        <f>GT_NG!P96</f>
        <v>14.788378378378379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75.000000000000014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805.91065991437597</v>
      </c>
      <c r="P96" s="77">
        <v>58.865482658072438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48.879999999999995</v>
      </c>
      <c r="U96" s="78">
        <f>SUMPRODUCT(LTA!F96:AJ96,LTA!F$102:AJ$102,LTA!F$103:AJ$103)</f>
        <v>71.490000000000009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2.4</v>
      </c>
      <c r="AB96" s="117">
        <f>-STOA!N96</f>
        <v>-148.51</v>
      </c>
      <c r="AC96">
        <f t="shared" si="3"/>
        <v>11.056766428176802</v>
      </c>
      <c r="AD96">
        <f t="shared" si="4"/>
        <v>902.86015452265019</v>
      </c>
      <c r="AE96">
        <f>'IDT-1'!B96</f>
        <v>0</v>
      </c>
      <c r="AF96" s="26"/>
      <c r="AG96">
        <f t="shared" si="5"/>
        <v>902.86015452265019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-22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7.0924000000000005</v>
      </c>
      <c r="E97">
        <f>GT_NG!P97</f>
        <v>14.788378378378379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75.000000000000014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776.86334227525799</v>
      </c>
      <c r="P97" s="77">
        <v>58.865482658072438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47.43</v>
      </c>
      <c r="U97" s="78">
        <f>SUMPRODUCT(LTA!F97:AJ97,LTA!F$102:AJ$102,LTA!F$103:AJ$103)</f>
        <v>69.73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2.4</v>
      </c>
      <c r="AB97" s="117">
        <f>-STOA!N97</f>
        <v>-148.51</v>
      </c>
      <c r="AC97">
        <f t="shared" si="3"/>
        <v>10.755145777908172</v>
      </c>
      <c r="AD97">
        <f t="shared" si="4"/>
        <v>872.90445753380072</v>
      </c>
      <c r="AE97">
        <f>'IDT-1'!B97</f>
        <v>0</v>
      </c>
      <c r="AF97" s="26"/>
      <c r="AG97">
        <f t="shared" si="5"/>
        <v>872.90445753380072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7.0924000000000005</v>
      </c>
      <c r="E98">
        <f>GT_NG!P98</f>
        <v>14.788378378378379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75.000000000000014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768.06899918534839</v>
      </c>
      <c r="P98" s="77">
        <v>58.865482658072438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46.1</v>
      </c>
      <c r="U98" s="78">
        <f>SUMPRODUCT(LTA!F98:AJ98,LTA!F$102:AJ$102,LTA!F$103:AJ$103)</f>
        <v>67.36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2.4</v>
      </c>
      <c r="AB98" s="117">
        <f>-STOA!N98</f>
        <v>-148.51</v>
      </c>
      <c r="AC98">
        <f t="shared" si="3"/>
        <v>10.591926793583797</v>
      </c>
      <c r="AD98">
        <f t="shared" si="4"/>
        <v>866.57333342821562</v>
      </c>
      <c r="AE98">
        <f>'IDT-1'!B98</f>
        <v>0</v>
      </c>
      <c r="AF98" s="26"/>
      <c r="AG98">
        <f t="shared" si="5"/>
        <v>866.57333342821562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-14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0.17584982086000001</v>
      </c>
      <c r="E99">
        <f t="shared" si="6"/>
        <v>0.3496595527481578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2.2217621359223307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21.024961411268212</v>
      </c>
      <c r="P99" s="77">
        <f t="shared" si="6"/>
        <v>1.4127715837937365</v>
      </c>
      <c r="Q99" s="77">
        <f t="shared" si="6"/>
        <v>2.095E-2</v>
      </c>
      <c r="R99" s="80">
        <f t="shared" si="6"/>
        <v>0.44935999999999998</v>
      </c>
      <c r="S99" s="80">
        <f t="shared" si="6"/>
        <v>0</v>
      </c>
      <c r="T99" s="78">
        <f t="shared" si="6"/>
        <v>2.9083574999999993</v>
      </c>
      <c r="U99" s="78">
        <f t="shared" si="6"/>
        <v>0.68057500000000004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3.1717500000000003E-2</v>
      </c>
      <c r="Z99" s="75">
        <f t="shared" si="6"/>
        <v>-8.7749999999999995E-2</v>
      </c>
      <c r="AA99" s="117">
        <f t="shared" si="6"/>
        <v>2.9487975000000008</v>
      </c>
      <c r="AB99" s="117">
        <f t="shared" si="6"/>
        <v>-4.3815999999999944</v>
      </c>
      <c r="AC99">
        <f t="shared" si="6"/>
        <v>0.33655398286236665</v>
      </c>
      <c r="AD99">
        <f t="shared" si="6"/>
        <v>27.402085521730083</v>
      </c>
      <c r="AE99">
        <f t="shared" si="6"/>
        <v>0.14214225000000003</v>
      </c>
      <c r="AG99">
        <f t="shared" si="6"/>
        <v>27.544227771730085</v>
      </c>
      <c r="AI99">
        <f t="shared" si="6"/>
        <v>0</v>
      </c>
      <c r="AJ99">
        <f t="shared" si="6"/>
        <v>0</v>
      </c>
      <c r="AK99">
        <f t="shared" si="6"/>
        <v>0.73024500000000026</v>
      </c>
      <c r="AL99">
        <f t="shared" si="6"/>
        <v>-0.76049999999999995</v>
      </c>
      <c r="AM99">
        <f t="shared" si="6"/>
        <v>0</v>
      </c>
      <c r="AN99">
        <f t="shared" si="6"/>
        <v>0</v>
      </c>
      <c r="AO99">
        <f t="shared" si="6"/>
        <v>1.34825E-2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44981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TWEPL!Q3</f>
        <v>4.1993999999999998</v>
      </c>
      <c r="E3">
        <f>GT_NG!Q3</f>
        <v>8.4179999999999993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85.000000000000014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612.72042793034541</v>
      </c>
      <c r="P3" s="77">
        <v>34.037387968078576</v>
      </c>
      <c r="Q3" s="77">
        <v>19.57</v>
      </c>
      <c r="R3" s="80">
        <v>0</v>
      </c>
      <c r="S3" s="80">
        <v>0</v>
      </c>
      <c r="T3" s="78">
        <f>SUMPRODUCT(LTA!F3:AJ3,LTA!F$101:AJ$101,LTA!F$104:AJ$104)</f>
        <v>17.670000000000002</v>
      </c>
      <c r="U3" s="78">
        <f>SUMPRODUCT(LTA!F3:AJ3,LTA!F$102:AJ$102,LTA!F$104:AJ$104)</f>
        <v>109.38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-285</v>
      </c>
      <c r="AA3" s="117">
        <f>STOA!I3</f>
        <v>0.3</v>
      </c>
      <c r="AB3" s="117">
        <f>-STOA!O3</f>
        <v>-216.76999999999998</v>
      </c>
      <c r="AC3">
        <f>SUMIF(B3:AB3,"&gt;0")*$AC$2-SUMIF(B3:AB3,"&lt;0")*($AC$2/(1-$AC$2))+SUMIF(AI3:AR3,"&gt;0")*$AC$2-SUMIF(AI3:AR3,"&lt;0")*($AC$2/(1-$AC$2))</f>
        <v>12.637151946718076</v>
      </c>
      <c r="AD3">
        <f>SUM(B3:AB3,AI3:AR3)-AC3</f>
        <v>415.4080639517058</v>
      </c>
      <c r="AE3">
        <f>'IDT-1'!C3</f>
        <v>0</v>
      </c>
      <c r="AF3" s="26"/>
      <c r="AG3">
        <f>SUM(AD3:AF3)</f>
        <v>415.4080639517058</v>
      </c>
      <c r="AI3" s="75">
        <f>PXIL!I3</f>
        <v>0</v>
      </c>
      <c r="AJ3" s="75">
        <f>PXIL!O3</f>
        <v>0</v>
      </c>
      <c r="AK3" s="75">
        <f>RTM_IEX!I3</f>
        <v>38.520000000000003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4.1993999999999998</v>
      </c>
      <c r="E4">
        <f>GT_NG!Q4</f>
        <v>8.4179999999999993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85.000000000000014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612.72100298707142</v>
      </c>
      <c r="P4" s="77">
        <v>34.037387968078576</v>
      </c>
      <c r="Q4" s="77">
        <v>19.57</v>
      </c>
      <c r="R4" s="80">
        <v>0</v>
      </c>
      <c r="S4" s="80">
        <v>0</v>
      </c>
      <c r="T4" s="78">
        <f>SUMPRODUCT(LTA!F4:AJ4,LTA!F$101:AJ$101,LTA!F$104:AJ$104)</f>
        <v>17.62</v>
      </c>
      <c r="U4" s="78">
        <f>SUMPRODUCT(LTA!F4:AJ4,LTA!F$102:AJ$102,LTA!F$104:AJ$104)</f>
        <v>109.3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-295</v>
      </c>
      <c r="AA4" s="117">
        <f>STOA!I4</f>
        <v>0.3</v>
      </c>
      <c r="AB4" s="117">
        <f>-STOA!O4</f>
        <v>-216.76999999999998</v>
      </c>
      <c r="AC4">
        <f t="shared" ref="AC4:AC67" si="0">SUMIF(B4:AB4,"&gt;0")*$AC$2-SUMIF(B4:AB4,"&lt;0")*($AC$2/(1-$AC$2))+SUMIF(AI4:AR4,"&gt;0")*$AC$2-SUMIF(AI4:AR4,"&lt;0")*($AC$2/(1-$AC$2))</f>
        <v>12.72479428243922</v>
      </c>
      <c r="AD4">
        <f t="shared" ref="AD4:AD67" si="1">SUM(B4:AB4,AI4:AR4)-AC4</f>
        <v>405.19099667271075</v>
      </c>
      <c r="AE4">
        <f>'IDT-1'!C4</f>
        <v>0</v>
      </c>
      <c r="AF4" s="26"/>
      <c r="AG4">
        <f t="shared" ref="AG4:AG67" si="2">SUM(AD4:AF4)</f>
        <v>405.19099667271075</v>
      </c>
      <c r="AI4" s="75">
        <f>PXIL!I4</f>
        <v>0</v>
      </c>
      <c r="AJ4" s="75">
        <f>PXIL!O4</f>
        <v>0</v>
      </c>
      <c r="AK4" s="75">
        <f>RTM_IEX!I4</f>
        <v>38.520000000000003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4.1993999999999998</v>
      </c>
      <c r="E5">
        <f>GT_NG!Q5</f>
        <v>8.4179999999999993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85.000000000000014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612.72296928666344</v>
      </c>
      <c r="P5" s="77">
        <v>34.037387968078576</v>
      </c>
      <c r="Q5" s="77">
        <v>19.570000000000004</v>
      </c>
      <c r="R5" s="80">
        <v>0</v>
      </c>
      <c r="S5" s="80">
        <v>0</v>
      </c>
      <c r="T5" s="78">
        <f>SUMPRODUCT(LTA!F5:AJ5,LTA!F$101:AJ$101,LTA!F$104:AJ$104)</f>
        <v>17.100000000000001</v>
      </c>
      <c r="U5" s="78">
        <f>SUMPRODUCT(LTA!F5:AJ5,LTA!F$102:AJ$102,LTA!F$104:AJ$104)</f>
        <v>109.21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-300</v>
      </c>
      <c r="AA5" s="117">
        <f>STOA!I5</f>
        <v>0.3</v>
      </c>
      <c r="AB5" s="117">
        <f>-STOA!O5</f>
        <v>-216.76999999999998</v>
      </c>
      <c r="AC5">
        <f t="shared" si="0"/>
        <v>12.602882223486606</v>
      </c>
      <c r="AD5">
        <f t="shared" si="1"/>
        <v>381.41487503125541</v>
      </c>
      <c r="AE5">
        <f>'IDT-1'!C5</f>
        <v>0</v>
      </c>
      <c r="AF5" s="26"/>
      <c r="AG5">
        <f t="shared" si="2"/>
        <v>381.41487503125541</v>
      </c>
      <c r="AI5" s="75">
        <f>PXIL!I5</f>
        <v>0</v>
      </c>
      <c r="AJ5" s="75">
        <f>PXIL!O5</f>
        <v>0</v>
      </c>
      <c r="AK5" s="75">
        <f>RTM_IEX!I5</f>
        <v>20.23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4.1993999999999998</v>
      </c>
      <c r="E6">
        <f>GT_NG!Q6</f>
        <v>8.4179999999999993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85.000000000000014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612.72296928666344</v>
      </c>
      <c r="P6" s="77">
        <v>34.037387968078576</v>
      </c>
      <c r="Q6" s="77">
        <v>19.570000000000004</v>
      </c>
      <c r="R6" s="80">
        <v>0</v>
      </c>
      <c r="S6" s="80">
        <v>0</v>
      </c>
      <c r="T6" s="78">
        <f>SUMPRODUCT(LTA!F6:AJ6,LTA!F$101:AJ$101,LTA!F$104:AJ$104)</f>
        <v>16.95</v>
      </c>
      <c r="U6" s="78">
        <f>SUMPRODUCT(LTA!F6:AJ6,LTA!F$102:AJ$102,LTA!F$104:AJ$104)</f>
        <v>109.13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-315</v>
      </c>
      <c r="AA6" s="117">
        <f>STOA!I6</f>
        <v>0.3</v>
      </c>
      <c r="AB6" s="117">
        <f>-STOA!O6</f>
        <v>-216.76999999999998</v>
      </c>
      <c r="AC6">
        <f t="shared" si="0"/>
        <v>12.767910136319536</v>
      </c>
      <c r="AD6">
        <f t="shared" si="1"/>
        <v>369.86984711842246</v>
      </c>
      <c r="AE6">
        <f>'IDT-1'!C6</f>
        <v>0</v>
      </c>
      <c r="AF6" s="26"/>
      <c r="AG6">
        <f t="shared" si="2"/>
        <v>369.86984711842246</v>
      </c>
      <c r="AI6" s="75">
        <f>PXIL!I6</f>
        <v>0</v>
      </c>
      <c r="AJ6" s="75">
        <f>PXIL!O6</f>
        <v>0</v>
      </c>
      <c r="AK6" s="75">
        <f>RTM_IEX!I6</f>
        <v>24.08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4.1993999999999998</v>
      </c>
      <c r="E7">
        <f>GT_NG!Q7</f>
        <v>8.4179999999999993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105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612.30361524615978</v>
      </c>
      <c r="P7" s="77">
        <v>34.037387968078576</v>
      </c>
      <c r="Q7" s="77">
        <v>0</v>
      </c>
      <c r="R7" s="80">
        <v>0</v>
      </c>
      <c r="S7" s="80">
        <v>0</v>
      </c>
      <c r="T7" s="78">
        <f>SUMPRODUCT(LTA!F7:AJ7,LTA!F$101:AJ$101,LTA!F$104:AJ$104)</f>
        <v>16.87</v>
      </c>
      <c r="U7" s="78">
        <f>SUMPRODUCT(LTA!F7:AJ7,LTA!F$102:AJ$102,LTA!F$104:AJ$104)</f>
        <v>109.14999999999999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-325</v>
      </c>
      <c r="AA7" s="117">
        <f>STOA!I7</f>
        <v>0.3</v>
      </c>
      <c r="AB7" s="117">
        <f>-STOA!O7</f>
        <v>-216.76999999999998</v>
      </c>
      <c r="AC7">
        <f t="shared" si="0"/>
        <v>12.907121095985056</v>
      </c>
      <c r="AD7">
        <f t="shared" si="1"/>
        <v>365.46128211825328</v>
      </c>
      <c r="AE7">
        <f>'IDT-1'!C7</f>
        <v>0</v>
      </c>
      <c r="AF7" s="26"/>
      <c r="AG7">
        <f t="shared" si="2"/>
        <v>365.46128211825328</v>
      </c>
      <c r="AI7" s="75">
        <f>PXIL!I7</f>
        <v>0</v>
      </c>
      <c r="AJ7" s="75">
        <f>PXIL!O7</f>
        <v>0</v>
      </c>
      <c r="AK7" s="75">
        <f>RTM_IEX!I7</f>
        <v>29.86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4.1993999999999998</v>
      </c>
      <c r="E8">
        <f>GT_NG!Q8</f>
        <v>8.4179999999999993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105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612.30348585237323</v>
      </c>
      <c r="P8" s="77">
        <v>34.037387968078576</v>
      </c>
      <c r="Q8" s="77">
        <v>0</v>
      </c>
      <c r="R8" s="80">
        <v>0</v>
      </c>
      <c r="S8" s="80">
        <v>0</v>
      </c>
      <c r="T8" s="78">
        <f>SUMPRODUCT(LTA!F8:AJ8,LTA!F$101:AJ$101,LTA!F$104:AJ$104)</f>
        <v>16.96</v>
      </c>
      <c r="U8" s="78">
        <f>SUMPRODUCT(LTA!F8:AJ8,LTA!F$102:AJ$102,LTA!F$104:AJ$104)</f>
        <v>109.22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-335</v>
      </c>
      <c r="AA8" s="117">
        <f>STOA!I8</f>
        <v>0.3</v>
      </c>
      <c r="AB8" s="117">
        <f>-STOA!O8</f>
        <v>-216.76999999999998</v>
      </c>
      <c r="AC8">
        <f t="shared" si="0"/>
        <v>12.997309232541687</v>
      </c>
      <c r="AD8">
        <f t="shared" si="1"/>
        <v>355.53096458791009</v>
      </c>
      <c r="AE8">
        <f>'IDT-1'!C8</f>
        <v>0</v>
      </c>
      <c r="AF8" s="26"/>
      <c r="AG8">
        <f t="shared" si="2"/>
        <v>355.53096458791009</v>
      </c>
      <c r="AI8" s="75">
        <f>PXIL!I8</f>
        <v>0</v>
      </c>
      <c r="AJ8" s="75">
        <f>PXIL!O8</f>
        <v>0</v>
      </c>
      <c r="AK8" s="75">
        <f>RTM_IEX!I8</f>
        <v>29.86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4.1993999999999998</v>
      </c>
      <c r="E9">
        <f>GT_NG!Q9</f>
        <v>8.4179999999999993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105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612.30348585237323</v>
      </c>
      <c r="P9" s="77">
        <v>34.037387968078576</v>
      </c>
      <c r="Q9" s="77">
        <v>0</v>
      </c>
      <c r="R9" s="80">
        <v>0</v>
      </c>
      <c r="S9" s="80">
        <v>0</v>
      </c>
      <c r="T9" s="78">
        <f>SUMPRODUCT(LTA!F9:AJ9,LTA!F$101:AJ$101,LTA!F$104:AJ$104)</f>
        <v>16.940000000000001</v>
      </c>
      <c r="U9" s="78">
        <f>SUMPRODUCT(LTA!F9:AJ9,LTA!F$102:AJ$102,LTA!F$104:AJ$104)</f>
        <v>109.33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-340</v>
      </c>
      <c r="AA9" s="117">
        <f>STOA!I9</f>
        <v>0.3</v>
      </c>
      <c r="AB9" s="117">
        <f>-STOA!O9</f>
        <v>-216.76999999999998</v>
      </c>
      <c r="AC9">
        <f t="shared" si="0"/>
        <v>13.042491870152663</v>
      </c>
      <c r="AD9">
        <f t="shared" si="1"/>
        <v>350.57578195029913</v>
      </c>
      <c r="AE9">
        <f>'IDT-1'!C9</f>
        <v>0</v>
      </c>
      <c r="AF9" s="26"/>
      <c r="AG9">
        <f t="shared" si="2"/>
        <v>350.57578195029913</v>
      </c>
      <c r="AI9" s="75">
        <f>PXIL!I9</f>
        <v>0</v>
      </c>
      <c r="AJ9" s="75">
        <f>PXIL!O9</f>
        <v>0</v>
      </c>
      <c r="AK9" s="75">
        <f>RTM_IEX!I9</f>
        <v>29.86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4.1993999999999998</v>
      </c>
      <c r="E10">
        <f>GT_NG!Q10</f>
        <v>8.4179999999999993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105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612.30348585237323</v>
      </c>
      <c r="P10" s="77">
        <v>34.037387968078576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16.850000000000001</v>
      </c>
      <c r="U10" s="78">
        <f>SUMPRODUCT(LTA!F10:AJ10,LTA!F$102:AJ$102,LTA!F$104:AJ$104)</f>
        <v>109.5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-340</v>
      </c>
      <c r="AA10" s="117">
        <f>STOA!I10</f>
        <v>0.3</v>
      </c>
      <c r="AB10" s="117">
        <f>-STOA!O10</f>
        <v>-216.76999999999998</v>
      </c>
      <c r="AC10">
        <f t="shared" si="0"/>
        <v>13.009227870152664</v>
      </c>
      <c r="AD10">
        <f t="shared" si="1"/>
        <v>346.82904595029908</v>
      </c>
      <c r="AE10">
        <f>'IDT-1'!C10</f>
        <v>0</v>
      </c>
      <c r="AF10" s="26"/>
      <c r="AG10">
        <f t="shared" si="2"/>
        <v>346.82904595029908</v>
      </c>
      <c r="AI10" s="75">
        <f>PXIL!I10</f>
        <v>0</v>
      </c>
      <c r="AJ10" s="75">
        <f>PXIL!O10</f>
        <v>0</v>
      </c>
      <c r="AK10" s="75">
        <f>RTM_IEX!I10</f>
        <v>26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4.1993999999999998</v>
      </c>
      <c r="E11">
        <f>GT_NG!Q11</f>
        <v>8.4179999999999993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105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612.46828938843078</v>
      </c>
      <c r="P11" s="77">
        <v>34.037387968078576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16.52</v>
      </c>
      <c r="U11" s="78">
        <f>SUMPRODUCT(LTA!F11:AJ11,LTA!F$102:AJ$102,LTA!F$104:AJ$104)</f>
        <v>109.44999999999999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-345</v>
      </c>
      <c r="AA11" s="117">
        <f>STOA!I11</f>
        <v>0.3</v>
      </c>
      <c r="AB11" s="117">
        <f>-STOA!O11</f>
        <v>-216.76999999999998</v>
      </c>
      <c r="AC11">
        <f t="shared" si="0"/>
        <v>12.950084778880948</v>
      </c>
      <c r="AD11">
        <f t="shared" si="1"/>
        <v>330.12299257762845</v>
      </c>
      <c r="AE11">
        <f>'IDT-1'!C11</f>
        <v>0</v>
      </c>
      <c r="AF11" s="26"/>
      <c r="AG11">
        <f t="shared" si="2"/>
        <v>330.12299257762845</v>
      </c>
      <c r="AI11" s="75">
        <f>PXIL!I11</f>
        <v>0</v>
      </c>
      <c r="AJ11" s="75">
        <f>PXIL!O11</f>
        <v>0</v>
      </c>
      <c r="AK11" s="75">
        <f>RTM_IEX!I11</f>
        <v>14.45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4.1993999999999998</v>
      </c>
      <c r="E12">
        <f>GT_NG!Q12</f>
        <v>8.4179999999999993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105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612.29896495625314</v>
      </c>
      <c r="P12" s="77">
        <v>34.037387968078576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16.2</v>
      </c>
      <c r="U12" s="78">
        <f>SUMPRODUCT(LTA!F12:AJ12,LTA!F$102:AJ$102,LTA!F$104:AJ$104)</f>
        <v>109.39999999999999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-355</v>
      </c>
      <c r="AA12" s="117">
        <f>STOA!I12</f>
        <v>0.3</v>
      </c>
      <c r="AB12" s="117">
        <f>-STOA!O12</f>
        <v>-216.76999999999998</v>
      </c>
      <c r="AC12">
        <f t="shared" si="0"/>
        <v>13.076447999099736</v>
      </c>
      <c r="AD12">
        <f t="shared" si="1"/>
        <v>324.26730492523188</v>
      </c>
      <c r="AE12">
        <f>'IDT-1'!C12</f>
        <v>0</v>
      </c>
      <c r="AF12" s="26"/>
      <c r="AG12">
        <f t="shared" si="2"/>
        <v>324.26730492523188</v>
      </c>
      <c r="AI12" s="75">
        <f>PXIL!I12</f>
        <v>0</v>
      </c>
      <c r="AJ12" s="75">
        <f>PXIL!O12</f>
        <v>0</v>
      </c>
      <c r="AK12" s="75">
        <f>RTM_IEX!I12</f>
        <v>19.260000000000002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4.1993999999999998</v>
      </c>
      <c r="E13">
        <f>GT_NG!Q13</f>
        <v>8.4522444564629513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105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609.13750113438221</v>
      </c>
      <c r="P13" s="77">
        <v>34.037387968078576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15.77</v>
      </c>
      <c r="U13" s="78">
        <f>SUMPRODUCT(LTA!F13:AJ13,LTA!F$102:AJ$102,LTA!F$104:AJ$104)</f>
        <v>109.3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-360</v>
      </c>
      <c r="AA13" s="117">
        <f>STOA!I13</f>
        <v>0.3</v>
      </c>
      <c r="AB13" s="117">
        <f>-STOA!O13</f>
        <v>-216.76999999999998</v>
      </c>
      <c r="AC13">
        <f t="shared" si="0"/>
        <v>13.105639106295124</v>
      </c>
      <c r="AD13">
        <f t="shared" si="1"/>
        <v>317.51089445262852</v>
      </c>
      <c r="AE13">
        <f>'IDT-1'!C13</f>
        <v>0</v>
      </c>
      <c r="AF13" s="26"/>
      <c r="AG13">
        <f t="shared" si="2"/>
        <v>317.51089445262852</v>
      </c>
      <c r="AI13" s="75">
        <f>PXIL!I13</f>
        <v>0</v>
      </c>
      <c r="AJ13" s="75">
        <f>PXIL!O13</f>
        <v>0</v>
      </c>
      <c r="AK13" s="75">
        <f>RTM_IEX!I13</f>
        <v>21.19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4.1993999999999998</v>
      </c>
      <c r="E14">
        <f>GT_NG!Q14</f>
        <v>8.4522444564629513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105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609.46124496527648</v>
      </c>
      <c r="P14" s="77">
        <v>34.037387968078576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15.27</v>
      </c>
      <c r="U14" s="78">
        <f>SUMPRODUCT(LTA!F14:AJ14,LTA!F$102:AJ$102,LTA!F$104:AJ$104)</f>
        <v>109.25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-365</v>
      </c>
      <c r="AA14" s="117">
        <f>STOA!I14</f>
        <v>0.3</v>
      </c>
      <c r="AB14" s="117">
        <f>-STOA!O14</f>
        <v>-216.76999999999998</v>
      </c>
      <c r="AC14">
        <f t="shared" si="0"/>
        <v>13.14803868961797</v>
      </c>
      <c r="AD14">
        <f t="shared" si="1"/>
        <v>312.24223870020001</v>
      </c>
      <c r="AE14">
        <f>'IDT-1'!C14</f>
        <v>0</v>
      </c>
      <c r="AF14" s="26"/>
      <c r="AG14">
        <f t="shared" si="2"/>
        <v>312.24223870020001</v>
      </c>
      <c r="AI14" s="75">
        <f>PXIL!I14</f>
        <v>0</v>
      </c>
      <c r="AJ14" s="75">
        <f>PXIL!O14</f>
        <v>0</v>
      </c>
      <c r="AK14" s="75">
        <f>RTM_IEX!I14</f>
        <v>21.19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4.1993999999999998</v>
      </c>
      <c r="E15">
        <f>GT_NG!Q15</f>
        <v>8.4179999999999993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65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609.39227482655019</v>
      </c>
      <c r="P15" s="77">
        <v>34.037387968078576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14.86</v>
      </c>
      <c r="U15" s="78">
        <f>SUMPRODUCT(LTA!F15:AJ15,LTA!F$102:AJ$102,LTA!F$104:AJ$104)</f>
        <v>109.1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-299</v>
      </c>
      <c r="AA15" s="117">
        <f>STOA!I15</f>
        <v>0.3</v>
      </c>
      <c r="AB15" s="117">
        <f>-STOA!O15</f>
        <v>-216.76999999999998</v>
      </c>
      <c r="AC15">
        <f t="shared" si="0"/>
        <v>12.115433387459564</v>
      </c>
      <c r="AD15">
        <f t="shared" si="1"/>
        <v>306.42162940716923</v>
      </c>
      <c r="AE15">
        <f>'IDT-1'!C15</f>
        <v>0</v>
      </c>
      <c r="AF15" s="26"/>
      <c r="AG15">
        <f t="shared" si="2"/>
        <v>306.42162940716923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-11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3.2662233299999999</v>
      </c>
      <c r="E16">
        <f>GT_NG!Q16</f>
        <v>8.4179999999999993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105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609.39227482655019</v>
      </c>
      <c r="P16" s="77">
        <v>34.037387968078576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14.48</v>
      </c>
      <c r="U16" s="78">
        <f>SUMPRODUCT(LTA!F16:AJ16,LTA!F$102:AJ$102,LTA!F$104:AJ$104)</f>
        <v>108.86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-365</v>
      </c>
      <c r="AA16" s="117">
        <f>STOA!I16</f>
        <v>0.3</v>
      </c>
      <c r="AB16" s="117">
        <f>-STOA!O16</f>
        <v>-216.76999999999998</v>
      </c>
      <c r="AC16">
        <f t="shared" si="0"/>
        <v>13.069222446484304</v>
      </c>
      <c r="AD16">
        <f t="shared" si="1"/>
        <v>303.36466367814455</v>
      </c>
      <c r="AE16">
        <f>'IDT-1'!C16</f>
        <v>0</v>
      </c>
      <c r="AF16" s="26"/>
      <c r="AG16">
        <f t="shared" si="2"/>
        <v>303.36466367814455</v>
      </c>
      <c r="AI16" s="75">
        <f>PXIL!I16</f>
        <v>0</v>
      </c>
      <c r="AJ16" s="75">
        <f>PXIL!O16</f>
        <v>0</v>
      </c>
      <c r="AK16" s="75">
        <f>RTM_IEX!I16</f>
        <v>14.45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4.1993999999999998</v>
      </c>
      <c r="E17">
        <f>GT_NG!Q17</f>
        <v>8.4179999999999993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105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609.22471697056619</v>
      </c>
      <c r="P17" s="77">
        <v>34.037387968078576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13.37</v>
      </c>
      <c r="U17" s="78">
        <f>SUMPRODUCT(LTA!F17:AJ17,LTA!F$102:AJ$102,LTA!F$104:AJ$104)</f>
        <v>105.39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-365</v>
      </c>
      <c r="AA17" s="117">
        <f>STOA!I17</f>
        <v>0.3</v>
      </c>
      <c r="AB17" s="117">
        <f>-STOA!O17</f>
        <v>-216.76999999999998</v>
      </c>
      <c r="AC17">
        <f t="shared" si="0"/>
        <v>13.035655892047643</v>
      </c>
      <c r="AD17">
        <f t="shared" si="1"/>
        <v>299.58384904659698</v>
      </c>
      <c r="AE17">
        <f>'IDT-1'!C17</f>
        <v>0</v>
      </c>
      <c r="AF17" s="26"/>
      <c r="AG17">
        <f t="shared" si="2"/>
        <v>299.58384904659698</v>
      </c>
      <c r="AI17" s="75">
        <f>PXIL!I17</f>
        <v>0</v>
      </c>
      <c r="AJ17" s="75">
        <f>PXIL!O17</f>
        <v>0</v>
      </c>
      <c r="AK17" s="75">
        <f>RTM_IEX!I17</f>
        <v>14.45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4.1993999999999998</v>
      </c>
      <c r="E18">
        <f>GT_NG!Q18</f>
        <v>8.4179999999999993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105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608.90112532901071</v>
      </c>
      <c r="P18" s="77">
        <v>34.037387968078576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13.25</v>
      </c>
      <c r="U18" s="78">
        <f>SUMPRODUCT(LTA!F18:AJ18,LTA!F$102:AJ$102,LTA!F$104:AJ$104)</f>
        <v>105.36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-365</v>
      </c>
      <c r="AA18" s="117">
        <f>STOA!I18</f>
        <v>0.3</v>
      </c>
      <c r="AB18" s="117">
        <f>-STOA!O18</f>
        <v>-216.76999999999998</v>
      </c>
      <c r="AC18">
        <f t="shared" si="0"/>
        <v>13.031488285601956</v>
      </c>
      <c r="AD18">
        <f t="shared" si="1"/>
        <v>299.11442501148736</v>
      </c>
      <c r="AE18">
        <f>'IDT-1'!C18</f>
        <v>0</v>
      </c>
      <c r="AF18" s="26"/>
      <c r="AG18">
        <f t="shared" si="2"/>
        <v>299.11442501148736</v>
      </c>
      <c r="AI18" s="75">
        <f>PXIL!I18</f>
        <v>0</v>
      </c>
      <c r="AJ18" s="75">
        <f>PXIL!O18</f>
        <v>0</v>
      </c>
      <c r="AK18" s="75">
        <f>RTM_IEX!I18</f>
        <v>14.45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4.1993999999999998</v>
      </c>
      <c r="E19">
        <f>GT_NG!Q19</f>
        <v>8.4179999999999993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105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608.90512447436799</v>
      </c>
      <c r="P19" s="77">
        <v>34.037387968078576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13</v>
      </c>
      <c r="U19" s="78">
        <f>SUMPRODUCT(LTA!F19:AJ19,LTA!F$102:AJ$102,LTA!F$104:AJ$104)</f>
        <v>105.27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-370</v>
      </c>
      <c r="AA19" s="117">
        <f>STOA!I19</f>
        <v>0.3</v>
      </c>
      <c r="AB19" s="117">
        <f>-STOA!O19</f>
        <v>-216.76999999999998</v>
      </c>
      <c r="AC19">
        <f t="shared" si="0"/>
        <v>13.132234115692077</v>
      </c>
      <c r="AD19">
        <f t="shared" si="1"/>
        <v>300.41767832675453</v>
      </c>
      <c r="AE19">
        <f>'IDT-1'!C19</f>
        <v>0</v>
      </c>
      <c r="AF19" s="26"/>
      <c r="AG19">
        <f t="shared" si="2"/>
        <v>300.41767832675453</v>
      </c>
      <c r="AI19" s="75">
        <f>PXIL!I19</f>
        <v>0</v>
      </c>
      <c r="AJ19" s="75">
        <f>PXIL!O19</f>
        <v>0</v>
      </c>
      <c r="AK19" s="75">
        <f>RTM_IEX!I19</f>
        <v>21.19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4.1993999999999998</v>
      </c>
      <c r="E20">
        <f>GT_NG!Q20</f>
        <v>8.4179999999999993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105.00000000000003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607.37480779656426</v>
      </c>
      <c r="P20" s="77">
        <v>34.037387968078576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12.81</v>
      </c>
      <c r="U20" s="78">
        <f>SUMPRODUCT(LTA!F20:AJ20,LTA!F$102:AJ$102,LTA!F$104:AJ$104)</f>
        <v>105.28999999999999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-360</v>
      </c>
      <c r="AA20" s="117">
        <f>STOA!I20</f>
        <v>0.3</v>
      </c>
      <c r="AB20" s="117">
        <f>-STOA!O20</f>
        <v>-216.76999999999998</v>
      </c>
      <c r="AC20">
        <f t="shared" si="0"/>
        <v>12.97762605370545</v>
      </c>
      <c r="AD20">
        <f t="shared" si="1"/>
        <v>303.09196971093729</v>
      </c>
      <c r="AE20">
        <f>'IDT-1'!C20</f>
        <v>0</v>
      </c>
      <c r="AF20" s="26"/>
      <c r="AG20">
        <f t="shared" si="2"/>
        <v>303.09196971093729</v>
      </c>
      <c r="AI20" s="75">
        <f>PXIL!I20</f>
        <v>0</v>
      </c>
      <c r="AJ20" s="75">
        <f>PXIL!O20</f>
        <v>0</v>
      </c>
      <c r="AK20" s="75">
        <f>RTM_IEX!I20</f>
        <v>15.41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4.1993999999999998</v>
      </c>
      <c r="E21">
        <f>GT_NG!Q21</f>
        <v>8.4179999999999993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105.00000000000003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608.90533291395354</v>
      </c>
      <c r="P21" s="77">
        <v>34.037387968078576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12.35</v>
      </c>
      <c r="U21" s="78">
        <f>SUMPRODUCT(LTA!F21:AJ21,LTA!F$102:AJ$102,LTA!F$104:AJ$104)</f>
        <v>105.38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-345</v>
      </c>
      <c r="AA21" s="117">
        <f>STOA!I21</f>
        <v>0.3</v>
      </c>
      <c r="AB21" s="117">
        <f>-STOA!O21</f>
        <v>-216.76999999999998</v>
      </c>
      <c r="AC21">
        <f t="shared" si="0"/>
        <v>12.846218761905547</v>
      </c>
      <c r="AD21">
        <f t="shared" si="1"/>
        <v>318.42390212012657</v>
      </c>
      <c r="AE21">
        <f>'IDT-1'!C21</f>
        <v>0</v>
      </c>
      <c r="AF21" s="26"/>
      <c r="AG21">
        <f t="shared" si="2"/>
        <v>318.42390212012657</v>
      </c>
      <c r="AI21" s="75">
        <f>PXIL!I21</f>
        <v>0</v>
      </c>
      <c r="AJ21" s="75">
        <f>PXIL!O21</f>
        <v>0</v>
      </c>
      <c r="AK21" s="75">
        <f>RTM_IEX!I21</f>
        <v>14.45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4.1993999999999998</v>
      </c>
      <c r="E22">
        <f>GT_NG!Q22</f>
        <v>8.4179999999999993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105.00000000000003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608.90485473766091</v>
      </c>
      <c r="P22" s="77">
        <v>34.037387968078576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11.63</v>
      </c>
      <c r="U22" s="78">
        <f>SUMPRODUCT(LTA!F22:AJ22,LTA!F$102:AJ$102,LTA!F$104:AJ$104)</f>
        <v>105.39999999999999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-325</v>
      </c>
      <c r="AA22" s="117">
        <f>STOA!I22</f>
        <v>0.3</v>
      </c>
      <c r="AB22" s="117">
        <f>-STOA!O22</f>
        <v>-216.76999999999998</v>
      </c>
      <c r="AC22">
        <f t="shared" si="0"/>
        <v>12.620076003510267</v>
      </c>
      <c r="AD22">
        <f t="shared" si="1"/>
        <v>333.12956670222906</v>
      </c>
      <c r="AE22">
        <f>'IDT-1'!C22</f>
        <v>0</v>
      </c>
      <c r="AF22" s="26"/>
      <c r="AG22">
        <f t="shared" si="2"/>
        <v>333.12956670222906</v>
      </c>
      <c r="AI22" s="75">
        <f>PXIL!I22</f>
        <v>0</v>
      </c>
      <c r="AJ22" s="75">
        <f>PXIL!O22</f>
        <v>0</v>
      </c>
      <c r="AK22" s="75">
        <f>RTM_IEX!I22</f>
        <v>9.6300000000000008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4.1993999999999998</v>
      </c>
      <c r="E23">
        <f>GT_NG!Q23</f>
        <v>8.4179999999999993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75.000000000000014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610.10261003354606</v>
      </c>
      <c r="P23" s="77">
        <v>34.037387968078576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11.03</v>
      </c>
      <c r="U23" s="78">
        <f>SUMPRODUCT(LTA!F23:AJ23,LTA!F$102:AJ$102,LTA!F$104:AJ$104)</f>
        <v>105.44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-270</v>
      </c>
      <c r="AA23" s="117">
        <f>STOA!I23</f>
        <v>0.3</v>
      </c>
      <c r="AB23" s="117">
        <f>-STOA!O23</f>
        <v>-216.76999999999998</v>
      </c>
      <c r="AC23">
        <f t="shared" si="0"/>
        <v>11.822615236393313</v>
      </c>
      <c r="AD23">
        <f t="shared" si="1"/>
        <v>353.79478276523128</v>
      </c>
      <c r="AE23">
        <f>'IDT-1'!C23</f>
        <v>0</v>
      </c>
      <c r="AF23" s="26"/>
      <c r="AG23">
        <f t="shared" si="2"/>
        <v>353.79478276523128</v>
      </c>
      <c r="AI23" s="75">
        <f>PXIL!I23</f>
        <v>0</v>
      </c>
      <c r="AJ23" s="75">
        <f>PXIL!O23</f>
        <v>0</v>
      </c>
      <c r="AK23" s="75">
        <f>RTM_IEX!I23</f>
        <v>3.86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4.1993999999999998</v>
      </c>
      <c r="E24">
        <f>GT_NG!Q24</f>
        <v>8.4179999999999993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75.000000000000014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616.92606145365085</v>
      </c>
      <c r="P24" s="77">
        <v>34.037387968078576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10.42</v>
      </c>
      <c r="U24" s="78">
        <f>SUMPRODUCT(LTA!F24:AJ24,LTA!F$102:AJ$102,LTA!F$104:AJ$104)</f>
        <v>105.47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-255</v>
      </c>
      <c r="AA24" s="117">
        <f>STOA!I24</f>
        <v>0.3</v>
      </c>
      <c r="AB24" s="117">
        <f>-STOA!O24</f>
        <v>-216.76999999999998</v>
      </c>
      <c r="AC24">
        <f t="shared" si="0"/>
        <v>11.761193696057306</v>
      </c>
      <c r="AD24">
        <f t="shared" si="1"/>
        <v>377.00965572567208</v>
      </c>
      <c r="AE24">
        <f>'IDT-1'!C24</f>
        <v>0</v>
      </c>
      <c r="AF24" s="26"/>
      <c r="AG24">
        <f t="shared" si="2"/>
        <v>377.00965572567208</v>
      </c>
      <c r="AI24" s="75">
        <f>PXIL!I24</f>
        <v>0</v>
      </c>
      <c r="AJ24" s="75">
        <f>PXIL!O24</f>
        <v>0</v>
      </c>
      <c r="AK24" s="75">
        <f>RTM_IEX!I24</f>
        <v>5.77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4.1993999999999998</v>
      </c>
      <c r="E25">
        <f>GT_NG!Q25</f>
        <v>8.4179999999999993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75.000000000000014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629.82277377433252</v>
      </c>
      <c r="P25" s="77">
        <v>34.037387968078576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9.91</v>
      </c>
      <c r="U25" s="78">
        <f>SUMPRODUCT(LTA!F25:AJ25,LTA!F$102:AJ$102,LTA!F$104:AJ$104)</f>
        <v>105.5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-235</v>
      </c>
      <c r="AA25" s="117">
        <f>STOA!I25</f>
        <v>0.3</v>
      </c>
      <c r="AB25" s="117">
        <f>-STOA!O25</f>
        <v>-216.76999999999998</v>
      </c>
      <c r="AC25">
        <f t="shared" si="0"/>
        <v>11.769282214035396</v>
      </c>
      <c r="AD25">
        <f t="shared" si="1"/>
        <v>418.09827952837566</v>
      </c>
      <c r="AE25">
        <f>'IDT-1'!C25</f>
        <v>0</v>
      </c>
      <c r="AF25" s="26"/>
      <c r="AG25">
        <f t="shared" si="2"/>
        <v>418.09827952837566</v>
      </c>
      <c r="AI25" s="75">
        <f>PXIL!I25</f>
        <v>0</v>
      </c>
      <c r="AJ25" s="75">
        <f>PXIL!O25</f>
        <v>0</v>
      </c>
      <c r="AK25" s="75">
        <f>RTM_IEX!I25</f>
        <v>14.45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4.1993999999999998</v>
      </c>
      <c r="E26">
        <f>GT_NG!Q26</f>
        <v>8.4179999999999993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75.000000000000014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636.5422698812514</v>
      </c>
      <c r="P26" s="77">
        <v>34.037387968078576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9.3699999999999992</v>
      </c>
      <c r="U26" s="78">
        <f>SUMPRODUCT(LTA!F26:AJ26,LTA!F$102:AJ$102,LTA!F$104:AJ$104)</f>
        <v>105.46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-205</v>
      </c>
      <c r="AA26" s="117">
        <f>STOA!I26</f>
        <v>0.3</v>
      </c>
      <c r="AB26" s="117">
        <f>-STOA!O26</f>
        <v>-216.76999999999998</v>
      </c>
      <c r="AC26">
        <f t="shared" si="0"/>
        <v>11.582309954110425</v>
      </c>
      <c r="AD26">
        <f t="shared" si="1"/>
        <v>457.30474789521946</v>
      </c>
      <c r="AE26">
        <f>'IDT-1'!C26</f>
        <v>0</v>
      </c>
      <c r="AF26" s="26"/>
      <c r="AG26">
        <f t="shared" si="2"/>
        <v>457.30474789521946</v>
      </c>
      <c r="AI26" s="75">
        <f>PXIL!I26</f>
        <v>0</v>
      </c>
      <c r="AJ26" s="75">
        <f>PXIL!O26</f>
        <v>0</v>
      </c>
      <c r="AK26" s="75">
        <f>RTM_IEX!I26</f>
        <v>17.329999999999998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4.1993999999999998</v>
      </c>
      <c r="E27">
        <f>GT_NG!Q27</f>
        <v>8.4179999999999993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55.000000000000007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647.09339346129684</v>
      </c>
      <c r="P27" s="77">
        <v>34.037387968078576</v>
      </c>
      <c r="Q27" s="77">
        <v>0</v>
      </c>
      <c r="R27" s="80">
        <v>0</v>
      </c>
      <c r="S27" s="80">
        <v>0</v>
      </c>
      <c r="T27" s="78">
        <f>SUMPRODUCT(LTA!F27:AJ27,LTA!F$101:AJ$101,LTA!F$104:AJ$104)</f>
        <v>9.16</v>
      </c>
      <c r="U27" s="78">
        <f>SUMPRODUCT(LTA!F27:AJ27,LTA!F$102:AJ$102,LTA!F$104:AJ$104)</f>
        <v>105.24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-55</v>
      </c>
      <c r="AA27" s="117">
        <f>STOA!I27</f>
        <v>48.459999999999994</v>
      </c>
      <c r="AB27" s="117">
        <f>-STOA!O27</f>
        <v>-284.54999999999995</v>
      </c>
      <c r="AC27">
        <f t="shared" si="0"/>
        <v>11.036720196739925</v>
      </c>
      <c r="AD27">
        <f t="shared" si="1"/>
        <v>561.02146123263549</v>
      </c>
      <c r="AE27">
        <f>'IDT-1'!C27</f>
        <v>-34.716000000000001</v>
      </c>
      <c r="AF27" s="26"/>
      <c r="AG27">
        <f t="shared" si="2"/>
        <v>526.30546123263548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4.1993999999999998</v>
      </c>
      <c r="E28">
        <f>GT_NG!Q28</f>
        <v>8.4179999999999993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55.000000000000007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673.28003865759706</v>
      </c>
      <c r="P28" s="77">
        <v>34.037387968078576</v>
      </c>
      <c r="Q28" s="77">
        <v>0</v>
      </c>
      <c r="R28" s="80">
        <v>0</v>
      </c>
      <c r="S28" s="80">
        <v>0</v>
      </c>
      <c r="T28" s="78">
        <f>SUMPRODUCT(LTA!F28:AJ28,LTA!F$101:AJ$101,LTA!F$104:AJ$104)</f>
        <v>6.25</v>
      </c>
      <c r="U28" s="78">
        <f>SUMPRODUCT(LTA!F28:AJ28,LTA!F$102:AJ$102,LTA!F$104:AJ$104)</f>
        <v>104.94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-35</v>
      </c>
      <c r="AA28" s="117">
        <f>STOA!I28</f>
        <v>48.459999999999994</v>
      </c>
      <c r="AB28" s="117">
        <f>-STOA!O28</f>
        <v>-284.54999999999995</v>
      </c>
      <c r="AC28">
        <f t="shared" si="0"/>
        <v>11.061352124023461</v>
      </c>
      <c r="AD28">
        <f t="shared" si="1"/>
        <v>603.97347450165239</v>
      </c>
      <c r="AE28">
        <f>'IDT-1'!C28</f>
        <v>-24.978000000000002</v>
      </c>
      <c r="AF28" s="26"/>
      <c r="AG28">
        <f t="shared" si="2"/>
        <v>578.99547450165244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4.1993999999999998</v>
      </c>
      <c r="E29">
        <f>GT_NG!Q29</f>
        <v>8.4179999999999993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57.65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684.60050148559708</v>
      </c>
      <c r="P29" s="77">
        <v>34.037387968078576</v>
      </c>
      <c r="Q29" s="77">
        <v>0</v>
      </c>
      <c r="R29" s="80">
        <v>0.15999999999999998</v>
      </c>
      <c r="S29" s="80">
        <v>0</v>
      </c>
      <c r="T29" s="78">
        <f>SUMPRODUCT(LTA!F29:AJ29,LTA!F$101:AJ$101,LTA!F$104:AJ$104)</f>
        <v>6.08</v>
      </c>
      <c r="U29" s="78">
        <f>SUMPRODUCT(LTA!F29:AJ29,LTA!F$102:AJ$102,LTA!F$104:AJ$104)</f>
        <v>104.6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-5</v>
      </c>
      <c r="AA29" s="117">
        <f>STOA!I29</f>
        <v>48.459999999999994</v>
      </c>
      <c r="AB29" s="117">
        <f>-STOA!O29</f>
        <v>-284.54999999999995</v>
      </c>
      <c r="AC29">
        <f t="shared" si="0"/>
        <v>11.003649646465954</v>
      </c>
      <c r="AD29">
        <f t="shared" si="1"/>
        <v>637.65163980720968</v>
      </c>
      <c r="AE29">
        <f>'IDT-1'!C29</f>
        <v>-6.774</v>
      </c>
      <c r="AF29" s="26"/>
      <c r="AG29">
        <f t="shared" si="2"/>
        <v>630.87763980720968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4.1993999999999998</v>
      </c>
      <c r="E30">
        <f>GT_NG!Q30</f>
        <v>8.4179999999999993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57.99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684.60050148559708</v>
      </c>
      <c r="P30" s="77">
        <v>34.037387968078576</v>
      </c>
      <c r="Q30" s="77">
        <v>0</v>
      </c>
      <c r="R30" s="80">
        <v>1.82</v>
      </c>
      <c r="S30" s="80">
        <v>0</v>
      </c>
      <c r="T30" s="78">
        <f>SUMPRODUCT(LTA!F30:AJ30,LTA!F$101:AJ$101,LTA!F$104:AJ$104)</f>
        <v>5.7</v>
      </c>
      <c r="U30" s="78">
        <f>SUMPRODUCT(LTA!F30:AJ30,LTA!F$102:AJ$102,LTA!F$104:AJ$104)</f>
        <v>104.31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48.459999999999994</v>
      </c>
      <c r="AB30" s="117">
        <f>-STOA!O30</f>
        <v>-284.54999999999995</v>
      </c>
      <c r="AC30">
        <f t="shared" si="0"/>
        <v>10.992621733633026</v>
      </c>
      <c r="AD30">
        <f t="shared" si="1"/>
        <v>666.54266772004291</v>
      </c>
      <c r="AE30">
        <f>'IDT-1'!C30</f>
        <v>0</v>
      </c>
      <c r="AF30" s="26"/>
      <c r="AG30">
        <f t="shared" si="2"/>
        <v>666.54266772004291</v>
      </c>
      <c r="AI30" s="75">
        <f>PXIL!I30</f>
        <v>0</v>
      </c>
      <c r="AJ30" s="75">
        <f>PXIL!O30</f>
        <v>0</v>
      </c>
      <c r="AK30" s="75">
        <f>RTM_IEX!I30</f>
        <v>12.55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4.1993999999999998</v>
      </c>
      <c r="E31">
        <f>GT_NG!Q31</f>
        <v>8.4179999999999993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57.99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684.27641932959693</v>
      </c>
      <c r="P31" s="77">
        <v>34.037387968078576</v>
      </c>
      <c r="Q31" s="77">
        <v>0</v>
      </c>
      <c r="R31" s="80">
        <v>6.16</v>
      </c>
      <c r="S31" s="80">
        <v>0</v>
      </c>
      <c r="T31" s="78">
        <f>SUMPRODUCT(LTA!F31:AJ31,LTA!F$101:AJ$101,LTA!F$104:AJ$104)</f>
        <v>4.03</v>
      </c>
      <c r="U31" s="78">
        <f>SUMPRODUCT(LTA!F31:AJ31,LTA!F$102:AJ$102,LTA!F$104:AJ$104)</f>
        <v>104.17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82.169999999999987</v>
      </c>
      <c r="AB31" s="117">
        <f>-STOA!O31</f>
        <v>-284.54999999999995</v>
      </c>
      <c r="AC31">
        <f t="shared" si="0"/>
        <v>11.26520981066022</v>
      </c>
      <c r="AD31">
        <f t="shared" si="1"/>
        <v>697.24599748701519</v>
      </c>
      <c r="AE31">
        <f>'IDT-1'!C31</f>
        <v>0</v>
      </c>
      <c r="AF31" s="26"/>
      <c r="AG31">
        <f t="shared" si="2"/>
        <v>697.24599748701519</v>
      </c>
      <c r="AI31" s="75">
        <f>PXIL!I31</f>
        <v>0</v>
      </c>
      <c r="AJ31" s="75">
        <f>PXIL!O31</f>
        <v>0</v>
      </c>
      <c r="AK31" s="75">
        <f>RTM_IEX!I31</f>
        <v>7.61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4.1993999999999998</v>
      </c>
      <c r="E32">
        <f>GT_NG!Q32</f>
        <v>8.4179999999999993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57.99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684.27641932959693</v>
      </c>
      <c r="P32" s="77">
        <v>34.037387968078576</v>
      </c>
      <c r="Q32" s="77">
        <v>0</v>
      </c>
      <c r="R32" s="80">
        <v>14.030000000000001</v>
      </c>
      <c r="S32" s="80">
        <v>0</v>
      </c>
      <c r="T32" s="78">
        <f>SUMPRODUCT(LTA!F32:AJ32,LTA!F$101:AJ$101,LTA!F$104:AJ$104)</f>
        <v>5.99</v>
      </c>
      <c r="U32" s="78">
        <f>SUMPRODUCT(LTA!F32:AJ32,LTA!F$102:AJ$102,LTA!F$104:AJ$104)</f>
        <v>104.11999999999999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87.6</v>
      </c>
      <c r="AB32" s="117">
        <f>-STOA!O32</f>
        <v>-284.54999999999995</v>
      </c>
      <c r="AC32">
        <f t="shared" si="0"/>
        <v>11.426953810660221</v>
      </c>
      <c r="AD32">
        <f t="shared" si="1"/>
        <v>715.4642534870153</v>
      </c>
      <c r="AE32">
        <f>'IDT-1'!C32</f>
        <v>0</v>
      </c>
      <c r="AF32" s="26"/>
      <c r="AG32">
        <f t="shared" si="2"/>
        <v>715.4642534870153</v>
      </c>
      <c r="AI32" s="75">
        <f>PXIL!I32</f>
        <v>0</v>
      </c>
      <c r="AJ32" s="75">
        <f>PXIL!O32</f>
        <v>0</v>
      </c>
      <c r="AK32" s="75">
        <f>RTM_IEX!I32</f>
        <v>10.78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4.1993999999999998</v>
      </c>
      <c r="E33">
        <f>GT_NG!Q33</f>
        <v>8.4179999999999993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58.54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684.27641932959693</v>
      </c>
      <c r="P33" s="77">
        <v>34.037387968078576</v>
      </c>
      <c r="Q33" s="77">
        <v>0</v>
      </c>
      <c r="R33" s="80">
        <v>20.18</v>
      </c>
      <c r="S33" s="80">
        <v>0</v>
      </c>
      <c r="T33" s="78">
        <f>SUMPRODUCT(LTA!F33:AJ33,LTA!F$101:AJ$101,LTA!F$104:AJ$104)</f>
        <v>13.42</v>
      </c>
      <c r="U33" s="78">
        <f>SUMPRODUCT(LTA!F33:AJ33,LTA!F$102:AJ$102,LTA!F$104:AJ$104)</f>
        <v>104.08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83.419999999999987</v>
      </c>
      <c r="AB33" s="117">
        <f>-STOA!O33</f>
        <v>-284.54999999999995</v>
      </c>
      <c r="AC33">
        <f t="shared" si="0"/>
        <v>11.62944181066022</v>
      </c>
      <c r="AD33">
        <f t="shared" si="1"/>
        <v>738.27176548701516</v>
      </c>
      <c r="AE33">
        <f>'IDT-1'!C33</f>
        <v>0</v>
      </c>
      <c r="AF33" s="26"/>
      <c r="AG33">
        <f t="shared" si="2"/>
        <v>738.27176548701516</v>
      </c>
      <c r="AI33" s="75">
        <f>PXIL!I33</f>
        <v>0</v>
      </c>
      <c r="AJ33" s="75">
        <f>PXIL!O33</f>
        <v>0</v>
      </c>
      <c r="AK33" s="75">
        <f>RTM_IEX!I33</f>
        <v>23.88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4.1993999999999998</v>
      </c>
      <c r="E34">
        <f>GT_NG!Q34</f>
        <v>8.4179999999999993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58.54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681.12473332869695</v>
      </c>
      <c r="P34" s="77">
        <v>34.037387968078576</v>
      </c>
      <c r="Q34" s="77">
        <v>0</v>
      </c>
      <c r="R34" s="80">
        <v>24.75</v>
      </c>
      <c r="S34" s="80">
        <v>0</v>
      </c>
      <c r="T34" s="78">
        <f>SUMPRODUCT(LTA!F34:AJ34,LTA!F$101:AJ$101,LTA!F$104:AJ$104)</f>
        <v>20.95</v>
      </c>
      <c r="U34" s="78">
        <f>SUMPRODUCT(LTA!F34:AJ34,LTA!F$102:AJ$102,LTA!F$104:AJ$104)</f>
        <v>104.05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71.319999999999993</v>
      </c>
      <c r="AB34" s="117">
        <f>-STOA!O34</f>
        <v>-284.54999999999995</v>
      </c>
      <c r="AC34">
        <f t="shared" si="0"/>
        <v>11.788266973852302</v>
      </c>
      <c r="AD34">
        <f t="shared" si="1"/>
        <v>756.16125432292324</v>
      </c>
      <c r="AE34">
        <f>'IDT-1'!C34</f>
        <v>0</v>
      </c>
      <c r="AF34" s="26"/>
      <c r="AG34">
        <f t="shared" si="2"/>
        <v>756.16125432292324</v>
      </c>
      <c r="AI34" s="75">
        <f>PXIL!I34</f>
        <v>0</v>
      </c>
      <c r="AJ34" s="75">
        <f>PXIL!O34</f>
        <v>0</v>
      </c>
      <c r="AK34" s="75">
        <f>RTM_IEX!I34</f>
        <v>45.11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4.1993999999999998</v>
      </c>
      <c r="E35">
        <f>GT_NG!Q35</f>
        <v>8.4179999999999993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58.54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677.92360867559694</v>
      </c>
      <c r="P35" s="77">
        <v>34.037387968078576</v>
      </c>
      <c r="Q35" s="77">
        <v>0</v>
      </c>
      <c r="R35" s="80">
        <v>24.749999999999996</v>
      </c>
      <c r="S35" s="80">
        <v>0</v>
      </c>
      <c r="T35" s="78">
        <f>SUMPRODUCT(LTA!F35:AJ35,LTA!F$101:AJ$101,LTA!F$104:AJ$104)</f>
        <v>34.840000000000003</v>
      </c>
      <c r="U35" s="78">
        <f>SUMPRODUCT(LTA!F35:AJ35,LTA!F$102:AJ$102,LTA!F$104:AJ$104)</f>
        <v>102.22999999999999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62.37</v>
      </c>
      <c r="AB35" s="117">
        <f>-STOA!O35</f>
        <v>-284.54999999999995</v>
      </c>
      <c r="AC35">
        <f t="shared" si="0"/>
        <v>11.695153076905022</v>
      </c>
      <c r="AD35">
        <f t="shared" si="1"/>
        <v>745.67324356677045</v>
      </c>
      <c r="AE35">
        <f>'IDT-1'!C35</f>
        <v>0</v>
      </c>
      <c r="AF35" s="26"/>
      <c r="AG35">
        <f t="shared" si="2"/>
        <v>745.67324356677045</v>
      </c>
      <c r="AI35" s="75">
        <f>PXIL!I35</f>
        <v>0</v>
      </c>
      <c r="AJ35" s="75">
        <f>PXIL!O35</f>
        <v>0</v>
      </c>
      <c r="AK35" s="75">
        <f>RTM_IEX!I35</f>
        <v>34.61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4.1993999999999998</v>
      </c>
      <c r="E36">
        <f>GT_NG!Q36</f>
        <v>8.4179999999999993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58.280000000000008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660.96858922139688</v>
      </c>
      <c r="P36" s="77">
        <v>34.037387968078576</v>
      </c>
      <c r="Q36" s="77">
        <v>0</v>
      </c>
      <c r="R36" s="80">
        <v>24.749999999999996</v>
      </c>
      <c r="S36" s="80">
        <v>0</v>
      </c>
      <c r="T36" s="78">
        <f>SUMPRODUCT(LTA!F36:AJ36,LTA!F$101:AJ$101,LTA!F$104:AJ$104)</f>
        <v>48.759999999999991</v>
      </c>
      <c r="U36" s="78">
        <f>SUMPRODUCT(LTA!F36:AJ36,LTA!F$102:AJ$102,LTA!F$104:AJ$104)</f>
        <v>102.3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61.449999999999996</v>
      </c>
      <c r="AB36" s="117">
        <f>-STOA!O36</f>
        <v>-284.54999999999995</v>
      </c>
      <c r="AC36">
        <f t="shared" si="0"/>
        <v>11.681292905708062</v>
      </c>
      <c r="AD36">
        <f t="shared" si="1"/>
        <v>744.11208428376722</v>
      </c>
      <c r="AE36">
        <f>'IDT-1'!C36</f>
        <v>0</v>
      </c>
      <c r="AF36" s="26"/>
      <c r="AG36">
        <f t="shared" si="2"/>
        <v>744.11208428376722</v>
      </c>
      <c r="AI36" s="75">
        <f>PXIL!I36</f>
        <v>0</v>
      </c>
      <c r="AJ36" s="75">
        <f>PXIL!O36</f>
        <v>0</v>
      </c>
      <c r="AK36" s="75">
        <f>RTM_IEX!I36</f>
        <v>37.18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4.1993999999999998</v>
      </c>
      <c r="E37">
        <f>GT_NG!Q37</f>
        <v>8.4179999999999993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56.330000000000005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649.49377411869705</v>
      </c>
      <c r="P37" s="77">
        <v>34.037387968078576</v>
      </c>
      <c r="Q37" s="77">
        <v>0</v>
      </c>
      <c r="R37" s="80">
        <v>24.749999999999996</v>
      </c>
      <c r="S37" s="80">
        <v>0</v>
      </c>
      <c r="T37" s="78">
        <f>SUMPRODUCT(LTA!F37:AJ37,LTA!F$101:AJ$101,LTA!F$104:AJ$104)</f>
        <v>60.74</v>
      </c>
      <c r="U37" s="78">
        <f>SUMPRODUCT(LTA!F37:AJ37,LTA!F$102:AJ$102,LTA!F$104:AJ$104)</f>
        <v>102.31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68.349999999999994</v>
      </c>
      <c r="AB37" s="117">
        <f>-STOA!O37</f>
        <v>-284.54999999999995</v>
      </c>
      <c r="AC37">
        <f t="shared" si="0"/>
        <v>11.764850532804303</v>
      </c>
      <c r="AD37">
        <f t="shared" si="1"/>
        <v>753.52371155397134</v>
      </c>
      <c r="AE37">
        <f>'IDT-1'!C37</f>
        <v>0</v>
      </c>
      <c r="AF37" s="26"/>
      <c r="AG37">
        <f t="shared" si="2"/>
        <v>753.52371155397134</v>
      </c>
      <c r="AI37" s="75">
        <f>PXIL!I37</f>
        <v>0</v>
      </c>
      <c r="AJ37" s="75">
        <f>PXIL!O37</f>
        <v>0</v>
      </c>
      <c r="AK37" s="75">
        <f>RTM_IEX!I37</f>
        <v>41.21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4.1993999999999998</v>
      </c>
      <c r="E38">
        <f>GT_NG!Q38</f>
        <v>8.4179999999999993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57.280000000000008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638.81908157119688</v>
      </c>
      <c r="P38" s="77">
        <v>34.037387968078576</v>
      </c>
      <c r="Q38" s="77">
        <v>0</v>
      </c>
      <c r="R38" s="80">
        <v>24.749999999999996</v>
      </c>
      <c r="S38" s="80">
        <v>0</v>
      </c>
      <c r="T38" s="78">
        <f>SUMPRODUCT(LTA!F38:AJ38,LTA!F$101:AJ$101,LTA!F$104:AJ$104)</f>
        <v>74.250000000000014</v>
      </c>
      <c r="U38" s="78">
        <f>SUMPRODUCT(LTA!F38:AJ38,LTA!F$102:AJ$102,LTA!F$104:AJ$104)</f>
        <v>102.31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74.949999999999989</v>
      </c>
      <c r="AB38" s="117">
        <f>-STOA!O38</f>
        <v>-284.54999999999995</v>
      </c>
      <c r="AC38">
        <f t="shared" si="0"/>
        <v>11.851665238386301</v>
      </c>
      <c r="AD38">
        <f t="shared" si="1"/>
        <v>763.30220430088923</v>
      </c>
      <c r="AE38">
        <f>'IDT-1'!C38</f>
        <v>0</v>
      </c>
      <c r="AF38" s="26"/>
      <c r="AG38">
        <f t="shared" si="2"/>
        <v>763.30220430088923</v>
      </c>
      <c r="AI38" s="75">
        <f>PXIL!I38</f>
        <v>0</v>
      </c>
      <c r="AJ38" s="75">
        <f>PXIL!O38</f>
        <v>0</v>
      </c>
      <c r="AK38" s="75">
        <f>RTM_IEX!I38</f>
        <v>40.69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4.1993999999999998</v>
      </c>
      <c r="E39">
        <f>GT_NG!Q39</f>
        <v>8.3489999999999984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59.170000000000009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627.22043696219691</v>
      </c>
      <c r="P39" s="77">
        <v>34.037387968078576</v>
      </c>
      <c r="Q39" s="77">
        <v>0</v>
      </c>
      <c r="R39" s="80">
        <v>24.749999999999996</v>
      </c>
      <c r="S39" s="80">
        <v>0</v>
      </c>
      <c r="T39" s="78">
        <f>SUMPRODUCT(LTA!F39:AJ39,LTA!F$101:AJ$101,LTA!F$104:AJ$104)</f>
        <v>88.02000000000001</v>
      </c>
      <c r="U39" s="78">
        <f>SUMPRODUCT(LTA!F39:AJ39,LTA!F$102:AJ$102,LTA!F$104:AJ$104)</f>
        <v>102.28999999999999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33.39</v>
      </c>
      <c r="AB39" s="117">
        <f>-STOA!O39</f>
        <v>-284.54999999999995</v>
      </c>
      <c r="AC39">
        <f t="shared" si="0"/>
        <v>11.670757965827104</v>
      </c>
      <c r="AD39">
        <f t="shared" si="1"/>
        <v>742.92546696444845</v>
      </c>
      <c r="AE39">
        <f>'IDT-1'!C39</f>
        <v>0</v>
      </c>
      <c r="AF39" s="26"/>
      <c r="AG39">
        <f t="shared" si="2"/>
        <v>742.92546696444845</v>
      </c>
      <c r="AI39" s="75">
        <f>PXIL!I39</f>
        <v>0</v>
      </c>
      <c r="AJ39" s="75">
        <f>PXIL!O39</f>
        <v>0</v>
      </c>
      <c r="AK39" s="75">
        <f>RTM_IEX!I39</f>
        <v>57.72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4.1993999999999998</v>
      </c>
      <c r="E40">
        <f>GT_NG!Q40</f>
        <v>8.3489999999999984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59.170000000000009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621.08336574169687</v>
      </c>
      <c r="P40" s="77">
        <v>34.037387968078576</v>
      </c>
      <c r="Q40" s="77">
        <v>0</v>
      </c>
      <c r="R40" s="80">
        <v>24.749999999999996</v>
      </c>
      <c r="S40" s="80">
        <v>0</v>
      </c>
      <c r="T40" s="78">
        <f>SUMPRODUCT(LTA!F40:AJ40,LTA!F$101:AJ$101,LTA!F$104:AJ$104)</f>
        <v>98.75</v>
      </c>
      <c r="U40" s="78">
        <f>SUMPRODUCT(LTA!F40:AJ40,LTA!F$102:AJ$102,LTA!F$104:AJ$104)</f>
        <v>102.33999999999999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36.99</v>
      </c>
      <c r="AB40" s="117">
        <f>-STOA!O40</f>
        <v>-284.54999999999995</v>
      </c>
      <c r="AC40">
        <f t="shared" si="0"/>
        <v>11.704399739086702</v>
      </c>
      <c r="AD40">
        <f t="shared" si="1"/>
        <v>746.71475397068878</v>
      </c>
      <c r="AE40">
        <f>'IDT-1'!C40</f>
        <v>0</v>
      </c>
      <c r="AF40" s="26"/>
      <c r="AG40">
        <f t="shared" si="2"/>
        <v>746.71475397068878</v>
      </c>
      <c r="AI40" s="75">
        <f>PXIL!I40</f>
        <v>0</v>
      </c>
      <c r="AJ40" s="75">
        <f>PXIL!O40</f>
        <v>0</v>
      </c>
      <c r="AK40" s="75">
        <f>RTM_IEX!I40</f>
        <v>53.3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4.1993999999999998</v>
      </c>
      <c r="E41">
        <f>GT_NG!Q41</f>
        <v>8.3489999999999984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59.170000000000009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615.08111366399703</v>
      </c>
      <c r="P41" s="77">
        <v>34.037387968078576</v>
      </c>
      <c r="Q41" s="77">
        <v>0</v>
      </c>
      <c r="R41" s="80">
        <v>24.749999999999996</v>
      </c>
      <c r="S41" s="80">
        <v>0</v>
      </c>
      <c r="T41" s="78">
        <f>SUMPRODUCT(LTA!F41:AJ41,LTA!F$101:AJ$101,LTA!F$104:AJ$104)</f>
        <v>103.49000000000001</v>
      </c>
      <c r="U41" s="78">
        <f>SUMPRODUCT(LTA!F41:AJ41,LTA!F$102:AJ$102,LTA!F$104:AJ$104)</f>
        <v>102.25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40.89</v>
      </c>
      <c r="AB41" s="117">
        <f>-STOA!O41</f>
        <v>-284.54999999999995</v>
      </c>
      <c r="AC41">
        <f t="shared" si="0"/>
        <v>12.388315920802942</v>
      </c>
      <c r="AD41">
        <f t="shared" si="1"/>
        <v>823.74858571127265</v>
      </c>
      <c r="AE41">
        <f>'IDT-1'!C41</f>
        <v>0</v>
      </c>
      <c r="AF41" s="26"/>
      <c r="AG41">
        <f t="shared" si="2"/>
        <v>823.74858571127265</v>
      </c>
      <c r="AI41" s="75">
        <f>PXIL!I41</f>
        <v>0</v>
      </c>
      <c r="AJ41" s="75">
        <f>PXIL!O41</f>
        <v>0</v>
      </c>
      <c r="AK41" s="75">
        <f>RTM_IEX!I41</f>
        <v>128.47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4.1993999999999998</v>
      </c>
      <c r="E42">
        <f>GT_NG!Q42</f>
        <v>8.3489999999999984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59.170000000000009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615.08111366399703</v>
      </c>
      <c r="P42" s="77">
        <v>34.037387968078576</v>
      </c>
      <c r="Q42" s="77">
        <v>0</v>
      </c>
      <c r="R42" s="80">
        <v>24.749999999999996</v>
      </c>
      <c r="S42" s="80">
        <v>0</v>
      </c>
      <c r="T42" s="78">
        <f>SUMPRODUCT(LTA!F42:AJ42,LTA!F$101:AJ$101,LTA!F$104:AJ$104)</f>
        <v>112.09</v>
      </c>
      <c r="U42" s="78">
        <f>SUMPRODUCT(LTA!F42:AJ42,LTA!F$102:AJ$102,LTA!F$104:AJ$104)</f>
        <v>102.36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14.45</v>
      </c>
      <c r="Z42" s="75">
        <f>IEX!O42</f>
        <v>0</v>
      </c>
      <c r="AA42" s="117">
        <f>STOA!I42</f>
        <v>45.99</v>
      </c>
      <c r="AB42" s="117">
        <f>-STOA!O42</f>
        <v>-284.54999999999995</v>
      </c>
      <c r="AC42">
        <f t="shared" si="0"/>
        <v>12.529203920802944</v>
      </c>
      <c r="AD42">
        <f t="shared" si="1"/>
        <v>839.61769771127274</v>
      </c>
      <c r="AE42">
        <f>'IDT-1'!C42</f>
        <v>0</v>
      </c>
      <c r="AF42" s="26"/>
      <c r="AG42">
        <f t="shared" si="2"/>
        <v>839.61769771127274</v>
      </c>
      <c r="AI42" s="75">
        <f>PXIL!I42</f>
        <v>0</v>
      </c>
      <c r="AJ42" s="75">
        <f>PXIL!O42</f>
        <v>0</v>
      </c>
      <c r="AK42" s="75">
        <f>RTM_IEX!I42</f>
        <v>116.22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4.1993999999999998</v>
      </c>
      <c r="E43">
        <f>GT_NG!Q43</f>
        <v>8.1189999999999998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59.170000000000009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612.49334312199687</v>
      </c>
      <c r="P43" s="77">
        <v>34.037387968078576</v>
      </c>
      <c r="Q43" s="77">
        <v>0</v>
      </c>
      <c r="R43" s="80">
        <v>24.749999999999996</v>
      </c>
      <c r="S43" s="80">
        <v>0</v>
      </c>
      <c r="T43" s="78">
        <f>SUMPRODUCT(LTA!F43:AJ43,LTA!F$101:AJ$101,LTA!F$104:AJ$104)</f>
        <v>119.92</v>
      </c>
      <c r="U43" s="78">
        <f>SUMPRODUCT(LTA!F43:AJ43,LTA!F$102:AJ$102,LTA!F$104:AJ$104)</f>
        <v>102.35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60.42</v>
      </c>
      <c r="AB43" s="117">
        <f>-STOA!O43</f>
        <v>-284.54999999999995</v>
      </c>
      <c r="AC43">
        <f t="shared" si="0"/>
        <v>12.652071540033344</v>
      </c>
      <c r="AD43">
        <f t="shared" si="1"/>
        <v>853.45705955004223</v>
      </c>
      <c r="AE43">
        <f>'IDT-1'!C43</f>
        <v>0</v>
      </c>
      <c r="AF43" s="26"/>
      <c r="AG43">
        <f t="shared" si="2"/>
        <v>853.45705955004223</v>
      </c>
      <c r="AI43" s="75">
        <f>PXIL!I43</f>
        <v>0</v>
      </c>
      <c r="AJ43" s="75">
        <f>PXIL!O43</f>
        <v>0</v>
      </c>
      <c r="AK43" s="75">
        <f>RTM_IEX!I43</f>
        <v>125.2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4.1993999999999998</v>
      </c>
      <c r="E44">
        <f>GT_NG!Q44</f>
        <v>8.118999999999998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59.170000000000009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611.56571607199692</v>
      </c>
      <c r="P44" s="77">
        <v>34.037387968078576</v>
      </c>
      <c r="Q44" s="77">
        <v>0</v>
      </c>
      <c r="R44" s="80">
        <v>24.749999999999996</v>
      </c>
      <c r="S44" s="80">
        <v>0</v>
      </c>
      <c r="T44" s="78">
        <f>SUMPRODUCT(LTA!F44:AJ44,LTA!F$101:AJ$101,LTA!F$104:AJ$104)</f>
        <v>127.77</v>
      </c>
      <c r="U44" s="78">
        <f>SUMPRODUCT(LTA!F44:AJ44,LTA!F$102:AJ$102,LTA!F$104:AJ$104)</f>
        <v>102.31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65.819999999999993</v>
      </c>
      <c r="AB44" s="117">
        <f>-STOA!O44</f>
        <v>-284.54999999999995</v>
      </c>
      <c r="AC44">
        <f t="shared" si="0"/>
        <v>12.590668421993341</v>
      </c>
      <c r="AD44">
        <f t="shared" si="1"/>
        <v>846.54083561808216</v>
      </c>
      <c r="AE44">
        <f>'IDT-1'!C44</f>
        <v>0</v>
      </c>
      <c r="AF44" s="26"/>
      <c r="AG44">
        <f t="shared" si="2"/>
        <v>846.54083561808216</v>
      </c>
      <c r="AI44" s="75">
        <f>PXIL!I44</f>
        <v>0</v>
      </c>
      <c r="AJ44" s="75">
        <f>PXIL!O44</f>
        <v>0</v>
      </c>
      <c r="AK44" s="75">
        <f>RTM_IEX!I44</f>
        <v>105.94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2.7995999999999999</v>
      </c>
      <c r="E45">
        <f>GT_NG!Q45</f>
        <v>8.118999999999998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59.170000000000009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611.56571607199692</v>
      </c>
      <c r="P45" s="77">
        <v>34.037387968078576</v>
      </c>
      <c r="Q45" s="77">
        <v>0</v>
      </c>
      <c r="R45" s="80">
        <v>24.749999999999996</v>
      </c>
      <c r="S45" s="80">
        <v>0</v>
      </c>
      <c r="T45" s="78">
        <f>SUMPRODUCT(LTA!F45:AJ45,LTA!F$101:AJ$101,LTA!F$104:AJ$104)</f>
        <v>134.56</v>
      </c>
      <c r="U45" s="78">
        <f>SUMPRODUCT(LTA!F45:AJ45,LTA!F$102:AJ$102,LTA!F$104:AJ$104)</f>
        <v>102.33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84.47</v>
      </c>
      <c r="AB45" s="117">
        <f>-STOA!O45</f>
        <v>-284.54999999999995</v>
      </c>
      <c r="AC45">
        <f t="shared" si="0"/>
        <v>12.251518181993342</v>
      </c>
      <c r="AD45">
        <f t="shared" si="1"/>
        <v>808.34018585808224</v>
      </c>
      <c r="AE45">
        <f>'IDT-1'!C45</f>
        <v>0</v>
      </c>
      <c r="AF45" s="26"/>
      <c r="AG45">
        <f t="shared" si="2"/>
        <v>808.34018585808224</v>
      </c>
      <c r="AI45" s="75">
        <f>PXIL!I45</f>
        <v>0</v>
      </c>
      <c r="AJ45" s="75">
        <f>PXIL!O45</f>
        <v>0</v>
      </c>
      <c r="AK45" s="75">
        <f>RTM_IEX!I45</f>
        <v>43.34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2.7995999999999999</v>
      </c>
      <c r="E46">
        <f>GT_NG!Q46</f>
        <v>8.118999999999998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59.170000000000009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611.56571607199692</v>
      </c>
      <c r="P46" s="77">
        <v>34.037387968078576</v>
      </c>
      <c r="Q46" s="77">
        <v>0</v>
      </c>
      <c r="R46" s="80">
        <v>24.749999999999996</v>
      </c>
      <c r="S46" s="80">
        <v>0</v>
      </c>
      <c r="T46" s="78">
        <f>SUMPRODUCT(LTA!F46:AJ46,LTA!F$101:AJ$101,LTA!F$104:AJ$104)</f>
        <v>139.03</v>
      </c>
      <c r="U46" s="78">
        <f>SUMPRODUCT(LTA!F46:AJ46,LTA!F$102:AJ$102,LTA!F$104:AJ$104)</f>
        <v>102.28999999999999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71.52</v>
      </c>
      <c r="AB46" s="117">
        <f>-STOA!O46</f>
        <v>-284.54999999999995</v>
      </c>
      <c r="AC46">
        <f t="shared" si="0"/>
        <v>12.193526181993343</v>
      </c>
      <c r="AD46">
        <f t="shared" si="1"/>
        <v>801.80817785808222</v>
      </c>
      <c r="AE46">
        <f>'IDT-1'!C46</f>
        <v>0</v>
      </c>
      <c r="AF46" s="26"/>
      <c r="AG46">
        <f t="shared" si="2"/>
        <v>801.80817785808222</v>
      </c>
      <c r="AI46" s="75">
        <f>PXIL!I46</f>
        <v>0</v>
      </c>
      <c r="AJ46" s="75">
        <f>PXIL!O46</f>
        <v>0</v>
      </c>
      <c r="AK46" s="75">
        <f>RTM_IEX!I46</f>
        <v>45.27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2.7995999999999999</v>
      </c>
      <c r="E47">
        <f>GT_NG!Q47</f>
        <v>8.118999999999998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62.96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610.26826049999693</v>
      </c>
      <c r="P47" s="77">
        <v>34.037387968078576</v>
      </c>
      <c r="Q47" s="77">
        <v>0</v>
      </c>
      <c r="R47" s="80">
        <v>24.749999999999996</v>
      </c>
      <c r="S47" s="80">
        <v>0</v>
      </c>
      <c r="T47" s="78">
        <f>SUMPRODUCT(LTA!F47:AJ47,LTA!F$101:AJ$101,LTA!F$104:AJ$104)</f>
        <v>136.69</v>
      </c>
      <c r="U47" s="78">
        <f>SUMPRODUCT(LTA!F47:AJ47,LTA!F$102:AJ$102,LTA!F$104:AJ$104)</f>
        <v>102.33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73.62</v>
      </c>
      <c r="AB47" s="117">
        <f>-STOA!O47</f>
        <v>-284.54999999999995</v>
      </c>
      <c r="AC47">
        <f t="shared" si="0"/>
        <v>12.213700572959745</v>
      </c>
      <c r="AD47">
        <f t="shared" si="1"/>
        <v>804.08054789511596</v>
      </c>
      <c r="AE47">
        <f>'IDT-1'!C47</f>
        <v>0</v>
      </c>
      <c r="AF47" s="26"/>
      <c r="AG47">
        <f t="shared" si="2"/>
        <v>804.08054789511596</v>
      </c>
      <c r="AI47" s="75">
        <f>PXIL!I47</f>
        <v>0</v>
      </c>
      <c r="AJ47" s="75">
        <f>PXIL!O47</f>
        <v>0</v>
      </c>
      <c r="AK47" s="75">
        <f>RTM_IEX!I47</f>
        <v>45.27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2.7995999999999999</v>
      </c>
      <c r="E48">
        <f>GT_NG!Q48</f>
        <v>19.052194444444442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62.96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610.26826049999693</v>
      </c>
      <c r="P48" s="77">
        <v>34.037387968078576</v>
      </c>
      <c r="Q48" s="77">
        <v>0</v>
      </c>
      <c r="R48" s="80">
        <v>24.749999999999996</v>
      </c>
      <c r="S48" s="80">
        <v>0</v>
      </c>
      <c r="T48" s="78">
        <f>SUMPRODUCT(LTA!F48:AJ48,LTA!F$101:AJ$101,LTA!F$104:AJ$104)</f>
        <v>139.82</v>
      </c>
      <c r="U48" s="78">
        <f>SUMPRODUCT(LTA!F48:AJ48,LTA!F$102:AJ$102,LTA!F$104:AJ$104)</f>
        <v>102.33999999999999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66.39</v>
      </c>
      <c r="AB48" s="117">
        <f>-STOA!O48</f>
        <v>-284.54999999999995</v>
      </c>
      <c r="AC48">
        <f t="shared" si="0"/>
        <v>12.290816684070853</v>
      </c>
      <c r="AD48">
        <f t="shared" si="1"/>
        <v>812.76662622844913</v>
      </c>
      <c r="AE48">
        <f>'IDT-1'!C48</f>
        <v>0</v>
      </c>
      <c r="AF48" s="26"/>
      <c r="AG48">
        <f t="shared" si="2"/>
        <v>812.76662622844913</v>
      </c>
      <c r="AI48" s="75">
        <f>PXIL!I48</f>
        <v>0</v>
      </c>
      <c r="AJ48" s="75">
        <f>PXIL!O48</f>
        <v>0</v>
      </c>
      <c r="AK48" s="75">
        <f>RTM_IEX!I48</f>
        <v>47.19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2.7995999999999999</v>
      </c>
      <c r="E49">
        <f>GT_NG!Q49</f>
        <v>8.118999999999998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55.000000000000007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610.26826049999693</v>
      </c>
      <c r="P49" s="77">
        <v>34.037387968078576</v>
      </c>
      <c r="Q49" s="77">
        <v>0</v>
      </c>
      <c r="R49" s="80">
        <v>24.749999999999996</v>
      </c>
      <c r="S49" s="80">
        <v>0</v>
      </c>
      <c r="T49" s="78">
        <f>SUMPRODUCT(LTA!F49:AJ49,LTA!F$101:AJ$101,LTA!F$104:AJ$104)</f>
        <v>142.01999999999998</v>
      </c>
      <c r="U49" s="78">
        <f>SUMPRODUCT(LTA!F49:AJ49,LTA!F$102:AJ$102,LTA!F$104:AJ$104)</f>
        <v>102.25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68.489999999999995</v>
      </c>
      <c r="AB49" s="117">
        <f>-STOA!O49</f>
        <v>-284.54999999999995</v>
      </c>
      <c r="AC49">
        <f t="shared" si="0"/>
        <v>12.042980572959742</v>
      </c>
      <c r="AD49">
        <f t="shared" si="1"/>
        <v>784.85126789511583</v>
      </c>
      <c r="AE49">
        <f>'IDT-1'!C49</f>
        <v>0</v>
      </c>
      <c r="AF49" s="26"/>
      <c r="AG49">
        <f t="shared" si="2"/>
        <v>784.85126789511583</v>
      </c>
      <c r="AI49" s="75">
        <f>PXIL!I49</f>
        <v>0</v>
      </c>
      <c r="AJ49" s="75">
        <f>PXIL!O49</f>
        <v>0</v>
      </c>
      <c r="AK49" s="75">
        <f>RTM_IEX!I49</f>
        <v>33.71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2.3330000000000002</v>
      </c>
      <c r="E50">
        <f>GT_NG!Q50</f>
        <v>8.118999999999998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55.000000000000007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610.26826049999693</v>
      </c>
      <c r="P50" s="77">
        <v>34.037387968078576</v>
      </c>
      <c r="Q50" s="77">
        <v>0</v>
      </c>
      <c r="R50" s="80">
        <v>24.749999999999996</v>
      </c>
      <c r="S50" s="80">
        <v>0</v>
      </c>
      <c r="T50" s="78">
        <f>SUMPRODUCT(LTA!F50:AJ50,LTA!F$101:AJ$101,LTA!F$104:AJ$104)</f>
        <v>143.69</v>
      </c>
      <c r="U50" s="78">
        <f>SUMPRODUCT(LTA!F50:AJ50,LTA!F$102:AJ$102,LTA!F$104:AJ$104)</f>
        <v>102.27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70.89</v>
      </c>
      <c r="AB50" s="117">
        <f>-STOA!O50</f>
        <v>-284.54999999999995</v>
      </c>
      <c r="AC50">
        <f t="shared" si="0"/>
        <v>12.074866492959744</v>
      </c>
      <c r="AD50">
        <f t="shared" si="1"/>
        <v>788.44278197511608</v>
      </c>
      <c r="AE50">
        <f>'IDT-1'!C50</f>
        <v>0</v>
      </c>
      <c r="AF50" s="26"/>
      <c r="AG50">
        <f t="shared" si="2"/>
        <v>788.44278197511608</v>
      </c>
      <c r="AI50" s="75">
        <f>PXIL!I50</f>
        <v>0</v>
      </c>
      <c r="AJ50" s="75">
        <f>PXIL!O50</f>
        <v>0</v>
      </c>
      <c r="AK50" s="75">
        <f>RTM_IEX!I50</f>
        <v>33.71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2.3330000000000002</v>
      </c>
      <c r="E51">
        <f>GT_NG!Q51</f>
        <v>8.118999999999998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55.000000000000007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610.31505146099505</v>
      </c>
      <c r="P51" s="77">
        <v>34.037387968078576</v>
      </c>
      <c r="Q51" s="77">
        <v>0</v>
      </c>
      <c r="R51" s="80">
        <v>24.749999999999996</v>
      </c>
      <c r="S51" s="80">
        <v>0</v>
      </c>
      <c r="T51" s="78">
        <f>SUMPRODUCT(LTA!F51:AJ51,LTA!F$101:AJ$101,LTA!F$104:AJ$104)</f>
        <v>143.79</v>
      </c>
      <c r="U51" s="78">
        <f>SUMPRODUCT(LTA!F51:AJ51,LTA!F$102:AJ$102,LTA!F$104:AJ$104)</f>
        <v>102.25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73.290000000000006</v>
      </c>
      <c r="AB51" s="117">
        <f>-STOA!O51</f>
        <v>-284.54999999999995</v>
      </c>
      <c r="AC51">
        <f t="shared" si="0"/>
        <v>12.122534253416525</v>
      </c>
      <c r="AD51">
        <f t="shared" si="1"/>
        <v>793.8119051756571</v>
      </c>
      <c r="AE51">
        <f>'IDT-1'!C51</f>
        <v>0</v>
      </c>
      <c r="AF51" s="26"/>
      <c r="AG51">
        <f t="shared" si="2"/>
        <v>793.8119051756571</v>
      </c>
      <c r="AI51" s="75">
        <f>PXIL!I51</f>
        <v>0</v>
      </c>
      <c r="AJ51" s="75">
        <f>PXIL!O51</f>
        <v>0</v>
      </c>
      <c r="AK51" s="75">
        <f>RTM_IEX!I51</f>
        <v>36.6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2.3330000000000002</v>
      </c>
      <c r="E52">
        <f>GT_NG!Q52</f>
        <v>8.118999999999998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55.000000000000007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610.31505146099505</v>
      </c>
      <c r="P52" s="77">
        <v>34.037387968078576</v>
      </c>
      <c r="Q52" s="77">
        <v>0</v>
      </c>
      <c r="R52" s="80">
        <v>24.749999999999996</v>
      </c>
      <c r="S52" s="80">
        <v>0</v>
      </c>
      <c r="T52" s="78">
        <f>SUMPRODUCT(LTA!F52:AJ52,LTA!F$101:AJ$101,LTA!F$104:AJ$104)</f>
        <v>145.63</v>
      </c>
      <c r="U52" s="78">
        <f>SUMPRODUCT(LTA!F52:AJ52,LTA!F$102:AJ$102,LTA!F$104:AJ$104)</f>
        <v>102.36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73.290000000000006</v>
      </c>
      <c r="AB52" s="117">
        <f>-STOA!O52</f>
        <v>-284.54999999999995</v>
      </c>
      <c r="AC52">
        <f t="shared" si="0"/>
        <v>12.071846253416526</v>
      </c>
      <c r="AD52">
        <f t="shared" si="1"/>
        <v>788.10259317565715</v>
      </c>
      <c r="AE52">
        <f>'IDT-1'!C52</f>
        <v>0</v>
      </c>
      <c r="AF52" s="26"/>
      <c r="AG52">
        <f t="shared" si="2"/>
        <v>788.10259317565715</v>
      </c>
      <c r="AI52" s="75">
        <f>PXIL!I52</f>
        <v>0</v>
      </c>
      <c r="AJ52" s="75">
        <f>PXIL!O52</f>
        <v>0</v>
      </c>
      <c r="AK52" s="75">
        <f>RTM_IEX!I52</f>
        <v>28.89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2.3330000000000002</v>
      </c>
      <c r="E53">
        <f>GT_NG!Q53</f>
        <v>8.118999999999998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55.000000000000007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611.38364761111052</v>
      </c>
      <c r="P53" s="77">
        <v>34.037387968078576</v>
      </c>
      <c r="Q53" s="77">
        <v>0</v>
      </c>
      <c r="R53" s="80">
        <v>24.749999999999996</v>
      </c>
      <c r="S53" s="80">
        <v>0</v>
      </c>
      <c r="T53" s="78">
        <f>SUMPRODUCT(LTA!F53:AJ53,LTA!F$101:AJ$101,LTA!F$104:AJ$104)</f>
        <v>149.11000000000001</v>
      </c>
      <c r="U53" s="78">
        <f>SUMPRODUCT(LTA!F53:AJ53,LTA!F$102:AJ$102,LTA!F$104:AJ$104)</f>
        <v>102.35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73.290000000000006</v>
      </c>
      <c r="AB53" s="117">
        <f>-STOA!O53</f>
        <v>-284.54999999999995</v>
      </c>
      <c r="AC53">
        <f t="shared" si="0"/>
        <v>12.111785899537542</v>
      </c>
      <c r="AD53">
        <f t="shared" si="1"/>
        <v>792.60124967965157</v>
      </c>
      <c r="AE53">
        <f>'IDT-1'!C53</f>
        <v>0</v>
      </c>
      <c r="AF53" s="26"/>
      <c r="AG53">
        <f t="shared" si="2"/>
        <v>792.60124967965157</v>
      </c>
      <c r="AI53" s="75">
        <f>PXIL!I53</f>
        <v>0</v>
      </c>
      <c r="AJ53" s="75">
        <f>PXIL!O53</f>
        <v>0</v>
      </c>
      <c r="AK53" s="75">
        <f>RTM_IEX!I53</f>
        <v>28.89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2.3330000000000002</v>
      </c>
      <c r="E54">
        <f>GT_NG!Q54</f>
        <v>8.118999999999998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55.000000000000007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611.38364761111052</v>
      </c>
      <c r="P54" s="77">
        <v>34.037387968078576</v>
      </c>
      <c r="Q54" s="77">
        <v>0</v>
      </c>
      <c r="R54" s="80">
        <v>24.749999999999996</v>
      </c>
      <c r="S54" s="80">
        <v>0</v>
      </c>
      <c r="T54" s="78">
        <f>SUMPRODUCT(LTA!F54:AJ54,LTA!F$101:AJ$101,LTA!F$104:AJ$104)</f>
        <v>149.24</v>
      </c>
      <c r="U54" s="78">
        <f>SUMPRODUCT(LTA!F54:AJ54,LTA!F$102:AJ$102,LTA!F$104:AJ$104)</f>
        <v>102.31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-20</v>
      </c>
      <c r="AA54" s="117">
        <f>STOA!I54</f>
        <v>73.290000000000006</v>
      </c>
      <c r="AB54" s="117">
        <f>-STOA!O54</f>
        <v>-284.54999999999995</v>
      </c>
      <c r="AC54">
        <f t="shared" si="0"/>
        <v>12.290140449981449</v>
      </c>
      <c r="AD54">
        <f t="shared" si="1"/>
        <v>772.51289512920755</v>
      </c>
      <c r="AE54">
        <f>'IDT-1'!C54</f>
        <v>0</v>
      </c>
      <c r="AF54" s="26"/>
      <c r="AG54">
        <f t="shared" si="2"/>
        <v>772.51289512920755</v>
      </c>
      <c r="AI54" s="75">
        <f>PXIL!I54</f>
        <v>0</v>
      </c>
      <c r="AJ54" s="75">
        <f>PXIL!O54</f>
        <v>0</v>
      </c>
      <c r="AK54" s="75">
        <f>RTM_IEX!I54</f>
        <v>28.89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2.3330000000000002</v>
      </c>
      <c r="E55">
        <f>GT_NG!Q55</f>
        <v>8.118999999999998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45.21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610.89467545966886</v>
      </c>
      <c r="P55" s="77">
        <v>34.037387968078576</v>
      </c>
      <c r="Q55" s="77">
        <v>0</v>
      </c>
      <c r="R55" s="80">
        <v>24.749999999999996</v>
      </c>
      <c r="S55" s="80">
        <v>0</v>
      </c>
      <c r="T55" s="78">
        <f>SUMPRODUCT(LTA!F55:AJ55,LTA!F$101:AJ$101,LTA!F$104:AJ$104)</f>
        <v>149.5</v>
      </c>
      <c r="U55" s="78">
        <f>SUMPRODUCT(LTA!F55:AJ55,LTA!F$102:AJ$102,LTA!F$104:AJ$104)</f>
        <v>102.33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73.290000000000006</v>
      </c>
      <c r="AB55" s="117">
        <f>-STOA!O55</f>
        <v>-284.54999999999995</v>
      </c>
      <c r="AC55">
        <f t="shared" si="0"/>
        <v>11.855098944604856</v>
      </c>
      <c r="AD55">
        <f t="shared" si="1"/>
        <v>763.68896448314274</v>
      </c>
      <c r="AE55">
        <f>'IDT-1'!C55</f>
        <v>0</v>
      </c>
      <c r="AF55" s="26"/>
      <c r="AG55">
        <f t="shared" si="2"/>
        <v>763.68896448314274</v>
      </c>
      <c r="AI55" s="75">
        <f>PXIL!I55</f>
        <v>0</v>
      </c>
      <c r="AJ55" s="75">
        <f>PXIL!O55</f>
        <v>0</v>
      </c>
      <c r="AK55" s="75">
        <f>RTM_IEX!I55</f>
        <v>9.6300000000000008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2.3330000000000002</v>
      </c>
      <c r="E56">
        <f>GT_NG!Q56</f>
        <v>8.118999999999998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31.164174757281554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610.7472867545265</v>
      </c>
      <c r="P56" s="77">
        <v>34.037387968078576</v>
      </c>
      <c r="Q56" s="77">
        <v>0</v>
      </c>
      <c r="R56" s="80">
        <v>24.749999999999996</v>
      </c>
      <c r="S56" s="80">
        <v>0</v>
      </c>
      <c r="T56" s="78">
        <f>SUMPRODUCT(LTA!F56:AJ56,LTA!F$101:AJ$101,LTA!F$104:AJ$104)</f>
        <v>149.53</v>
      </c>
      <c r="U56" s="78">
        <f>SUMPRODUCT(LTA!F56:AJ56,LTA!F$102:AJ$102,LTA!F$104:AJ$104)</f>
        <v>102.28999999999999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-10.76</v>
      </c>
      <c r="AA56" s="117">
        <f>STOA!I56</f>
        <v>73.290000000000006</v>
      </c>
      <c r="AB56" s="117">
        <f>-STOA!O56</f>
        <v>-284.54999999999995</v>
      </c>
      <c r="AC56">
        <f t="shared" si="0"/>
        <v>11.785285951613478</v>
      </c>
      <c r="AD56">
        <f t="shared" si="1"/>
        <v>724.16556352827308</v>
      </c>
      <c r="AE56">
        <f>'IDT-1'!C56</f>
        <v>0</v>
      </c>
      <c r="AF56" s="26"/>
      <c r="AG56">
        <f t="shared" si="2"/>
        <v>724.16556352827308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4.4327000000000005</v>
      </c>
      <c r="E57">
        <f>GT_NG!Q57</f>
        <v>8.118999999999998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31.164174757281554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610.61795550572708</v>
      </c>
      <c r="P57" s="77">
        <v>34.037387968078576</v>
      </c>
      <c r="Q57" s="77">
        <v>0</v>
      </c>
      <c r="R57" s="80">
        <v>24.749999999999996</v>
      </c>
      <c r="S57" s="80">
        <v>0</v>
      </c>
      <c r="T57" s="78">
        <f>SUMPRODUCT(LTA!F57:AJ57,LTA!F$101:AJ$101,LTA!F$104:AJ$104)</f>
        <v>148.88</v>
      </c>
      <c r="U57" s="78">
        <f>SUMPRODUCT(LTA!F57:AJ57,LTA!F$102:AJ$102,LTA!F$104:AJ$104)</f>
        <v>102.33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-19</v>
      </c>
      <c r="AA57" s="117">
        <f>STOA!I57</f>
        <v>71.790000000000006</v>
      </c>
      <c r="AB57" s="117">
        <f>-STOA!O57</f>
        <v>-284.54999999999995</v>
      </c>
      <c r="AC57">
        <f t="shared" si="0"/>
        <v>11.945994242628887</v>
      </c>
      <c r="AD57">
        <f t="shared" si="1"/>
        <v>705.62522398845829</v>
      </c>
      <c r="AE57">
        <f>'IDT-1'!C57</f>
        <v>0</v>
      </c>
      <c r="AF57" s="26"/>
      <c r="AG57">
        <f t="shared" si="2"/>
        <v>705.62522398845829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4.4327000000000005</v>
      </c>
      <c r="E58">
        <f>GT_NG!Q58</f>
        <v>8.118999999999998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45.21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610.61726724709604</v>
      </c>
      <c r="P58" s="77">
        <v>34.037387968078576</v>
      </c>
      <c r="Q58" s="77">
        <v>0</v>
      </c>
      <c r="R58" s="80">
        <v>24.749999999999996</v>
      </c>
      <c r="S58" s="80">
        <v>0</v>
      </c>
      <c r="T58" s="78">
        <f>SUMPRODUCT(LTA!F58:AJ58,LTA!F$101:AJ$101,LTA!F$104:AJ$104)</f>
        <v>148.24</v>
      </c>
      <c r="U58" s="78">
        <f>SUMPRODUCT(LTA!F58:AJ58,LTA!F$102:AJ$102,LTA!F$104:AJ$104)</f>
        <v>102.33999999999999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-24</v>
      </c>
      <c r="AA58" s="117">
        <f>STOA!I58</f>
        <v>70.290000000000006</v>
      </c>
      <c r="AB58" s="117">
        <f>-STOA!O58</f>
        <v>-284.54999999999995</v>
      </c>
      <c r="AC58">
        <f t="shared" si="0"/>
        <v>12.095238085699835</v>
      </c>
      <c r="AD58">
        <f t="shared" si="1"/>
        <v>712.39111712947499</v>
      </c>
      <c r="AE58">
        <f>'IDT-1'!C58</f>
        <v>0</v>
      </c>
      <c r="AF58" s="26"/>
      <c r="AG58">
        <f t="shared" si="2"/>
        <v>712.39111712947499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4.4327000000000005</v>
      </c>
      <c r="E59">
        <f>GT_NG!Q59</f>
        <v>8.118999999999998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85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609.01477231733111</v>
      </c>
      <c r="P59" s="77">
        <v>34.037387968078576</v>
      </c>
      <c r="Q59" s="77">
        <v>0</v>
      </c>
      <c r="R59" s="80">
        <v>24.749999999999996</v>
      </c>
      <c r="S59" s="80">
        <v>0</v>
      </c>
      <c r="T59" s="78">
        <f>SUMPRODUCT(LTA!F59:AJ59,LTA!F$101:AJ$101,LTA!F$104:AJ$104)</f>
        <v>149.06</v>
      </c>
      <c r="U59" s="78">
        <f>SUMPRODUCT(LTA!F59:AJ59,LTA!F$102:AJ$102,LTA!F$104:AJ$104)</f>
        <v>102.25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-35</v>
      </c>
      <c r="AA59" s="117">
        <f>STOA!I59</f>
        <v>69.39</v>
      </c>
      <c r="AB59" s="117">
        <f>-STOA!O59</f>
        <v>-359.54999999999995</v>
      </c>
      <c r="AC59">
        <f t="shared" si="0"/>
        <v>13.27204318439377</v>
      </c>
      <c r="AD59">
        <f t="shared" si="1"/>
        <v>702.311817101016</v>
      </c>
      <c r="AE59">
        <f>'IDT-1'!C59</f>
        <v>0</v>
      </c>
      <c r="AF59" s="26"/>
      <c r="AG59">
        <f t="shared" si="2"/>
        <v>702.311817101016</v>
      </c>
      <c r="AI59" s="75">
        <f>PXIL!I59</f>
        <v>0</v>
      </c>
      <c r="AJ59" s="75">
        <f>PXIL!O59</f>
        <v>0</v>
      </c>
      <c r="AK59" s="75">
        <f>RTM_IEX!I59</f>
        <v>24.08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4.4327000000000005</v>
      </c>
      <c r="E60">
        <f>GT_NG!Q60</f>
        <v>8.118999999999998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80.580000000000013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609.01572837176752</v>
      </c>
      <c r="P60" s="77">
        <v>34.037387968078576</v>
      </c>
      <c r="Q60" s="77">
        <v>0</v>
      </c>
      <c r="R60" s="80">
        <v>24.749999999999996</v>
      </c>
      <c r="S60" s="80">
        <v>0</v>
      </c>
      <c r="T60" s="78">
        <f>SUMPRODUCT(LTA!F60:AJ60,LTA!F$101:AJ$101,LTA!F$104:AJ$104)</f>
        <v>146.65</v>
      </c>
      <c r="U60" s="78">
        <f>SUMPRODUCT(LTA!F60:AJ60,LTA!F$102:AJ$102,LTA!F$104:AJ$104)</f>
        <v>102.27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-35</v>
      </c>
      <c r="AA60" s="117">
        <f>STOA!I60</f>
        <v>66.39</v>
      </c>
      <c r="AB60" s="117">
        <f>-STOA!O60</f>
        <v>-359.54999999999995</v>
      </c>
      <c r="AC60">
        <f t="shared" si="0"/>
        <v>13.22813959767281</v>
      </c>
      <c r="AD60">
        <f t="shared" si="1"/>
        <v>697.36667674217324</v>
      </c>
      <c r="AE60">
        <f>'IDT-1'!C60</f>
        <v>0</v>
      </c>
      <c r="AF60" s="26"/>
      <c r="AG60">
        <f t="shared" si="2"/>
        <v>697.36667674217324</v>
      </c>
      <c r="AI60" s="75">
        <f>PXIL!I60</f>
        <v>0</v>
      </c>
      <c r="AJ60" s="75">
        <f>PXIL!O60</f>
        <v>0</v>
      </c>
      <c r="AK60" s="75">
        <f>RTM_IEX!I60</f>
        <v>28.9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4.4327000000000005</v>
      </c>
      <c r="E61">
        <f>GT_NG!Q61</f>
        <v>8.118999999999998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80.580000000000013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610.62000661251045</v>
      </c>
      <c r="P61" s="77">
        <v>34.037387968078576</v>
      </c>
      <c r="Q61" s="77">
        <v>0</v>
      </c>
      <c r="R61" s="80">
        <v>24.749999999999996</v>
      </c>
      <c r="S61" s="80">
        <v>0</v>
      </c>
      <c r="T61" s="78">
        <f>SUMPRODUCT(LTA!F61:AJ61,LTA!F$101:AJ$101,LTA!F$104:AJ$104)</f>
        <v>144.18</v>
      </c>
      <c r="U61" s="78">
        <f>SUMPRODUCT(LTA!F61:AJ61,LTA!F$102:AJ$102,LTA!F$104:AJ$104)</f>
        <v>102.28999999999999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-40</v>
      </c>
      <c r="AA61" s="117">
        <f>STOA!I61</f>
        <v>64.59</v>
      </c>
      <c r="AB61" s="117">
        <f>-STOA!O61</f>
        <v>-359.54999999999995</v>
      </c>
      <c r="AC61">
        <f t="shared" si="0"/>
        <v>13.037343883802322</v>
      </c>
      <c r="AD61">
        <f t="shared" si="1"/>
        <v>665.8317506967868</v>
      </c>
      <c r="AE61">
        <f>'IDT-1'!C61</f>
        <v>0</v>
      </c>
      <c r="AF61" s="26"/>
      <c r="AG61">
        <f t="shared" si="2"/>
        <v>665.8317506967868</v>
      </c>
      <c r="AI61" s="75">
        <f>PXIL!I61</f>
        <v>0</v>
      </c>
      <c r="AJ61" s="75">
        <f>PXIL!O61</f>
        <v>0</v>
      </c>
      <c r="AK61" s="75">
        <f>RTM_IEX!I61</f>
        <v>4.82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4.4327000000000005</v>
      </c>
      <c r="E62">
        <f>GT_NG!Q62</f>
        <v>8.118999999999998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80.580000000000013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610.62000661251045</v>
      </c>
      <c r="P62" s="77">
        <v>34.037387968078576</v>
      </c>
      <c r="Q62" s="77">
        <v>0</v>
      </c>
      <c r="R62" s="80">
        <v>24.749999999999996</v>
      </c>
      <c r="S62" s="80">
        <v>0</v>
      </c>
      <c r="T62" s="78">
        <f>SUMPRODUCT(LTA!F62:AJ62,LTA!F$101:AJ$101,LTA!F$104:AJ$104)</f>
        <v>140.75</v>
      </c>
      <c r="U62" s="78">
        <f>SUMPRODUCT(LTA!F62:AJ62,LTA!F$102:AJ$102,LTA!F$104:AJ$104)</f>
        <v>102.28999999999999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-40</v>
      </c>
      <c r="AA62" s="117">
        <f>STOA!I62</f>
        <v>60.99</v>
      </c>
      <c r="AB62" s="117">
        <f>-STOA!O62</f>
        <v>-359.54999999999995</v>
      </c>
      <c r="AC62">
        <f t="shared" si="0"/>
        <v>12.958495883802323</v>
      </c>
      <c r="AD62">
        <f t="shared" si="1"/>
        <v>656.95059869678676</v>
      </c>
      <c r="AE62">
        <f>'IDT-1'!C62</f>
        <v>0</v>
      </c>
      <c r="AF62" s="26"/>
      <c r="AG62">
        <f t="shared" si="2"/>
        <v>656.95059869678676</v>
      </c>
      <c r="AI62" s="75">
        <f>PXIL!I62</f>
        <v>0</v>
      </c>
      <c r="AJ62" s="75">
        <f>PXIL!O62</f>
        <v>0</v>
      </c>
      <c r="AK62" s="75">
        <f>RTM_IEX!I62</f>
        <v>2.89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4.4327000000000005</v>
      </c>
      <c r="E63">
        <f>GT_NG!Q63</f>
        <v>8.118999999999998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80.580000000000013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611.49819865851055</v>
      </c>
      <c r="P63" s="77">
        <v>34.037387968078576</v>
      </c>
      <c r="Q63" s="77">
        <v>0</v>
      </c>
      <c r="R63" s="80">
        <v>24.749999999999996</v>
      </c>
      <c r="S63" s="80">
        <v>0</v>
      </c>
      <c r="T63" s="78">
        <f>SUMPRODUCT(LTA!F63:AJ63,LTA!F$101:AJ$101,LTA!F$104:AJ$104)</f>
        <v>138.52999999999997</v>
      </c>
      <c r="U63" s="78">
        <f>SUMPRODUCT(LTA!F63:AJ63,LTA!F$102:AJ$102,LTA!F$104:AJ$104)</f>
        <v>102.27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-35</v>
      </c>
      <c r="AA63" s="117">
        <f>STOA!I63</f>
        <v>58.89</v>
      </c>
      <c r="AB63" s="117">
        <f>-STOA!O63</f>
        <v>-359.54999999999995</v>
      </c>
      <c r="AC63">
        <f t="shared" si="0"/>
        <v>12.858209336196149</v>
      </c>
      <c r="AD63">
        <f t="shared" si="1"/>
        <v>655.69907729039312</v>
      </c>
      <c r="AE63">
        <f>'IDT-1'!C63</f>
        <v>0</v>
      </c>
      <c r="AF63" s="26"/>
      <c r="AG63">
        <f t="shared" si="2"/>
        <v>655.69907729039312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4.4327000000000005</v>
      </c>
      <c r="E64">
        <f>GT_NG!Q64</f>
        <v>8.118999999999998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80.580000000000013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611.49819865851055</v>
      </c>
      <c r="P64" s="77">
        <v>34.037387968078576</v>
      </c>
      <c r="Q64" s="77">
        <v>0</v>
      </c>
      <c r="R64" s="80">
        <v>24.749999999999996</v>
      </c>
      <c r="S64" s="80">
        <v>0</v>
      </c>
      <c r="T64" s="78">
        <f>SUMPRODUCT(LTA!F64:AJ64,LTA!F$101:AJ$101,LTA!F$104:AJ$104)</f>
        <v>130.68</v>
      </c>
      <c r="U64" s="78">
        <f>SUMPRODUCT(LTA!F64:AJ64,LTA!F$102:AJ$102,LTA!F$104:AJ$104)</f>
        <v>102.31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-30</v>
      </c>
      <c r="AA64" s="117">
        <f>STOA!I64</f>
        <v>54.39</v>
      </c>
      <c r="AB64" s="117">
        <f>-STOA!O64</f>
        <v>-359.54999999999995</v>
      </c>
      <c r="AC64">
        <f t="shared" si="0"/>
        <v>12.705490698585173</v>
      </c>
      <c r="AD64">
        <f t="shared" si="1"/>
        <v>648.54179592800403</v>
      </c>
      <c r="AE64">
        <f>'IDT-1'!C64</f>
        <v>0</v>
      </c>
      <c r="AF64" s="26"/>
      <c r="AG64">
        <f t="shared" si="2"/>
        <v>648.54179592800403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5.1326000000000001</v>
      </c>
      <c r="E65">
        <f>GT_NG!Q65</f>
        <v>8.118999999999998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80.580000000000013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620.66215769651046</v>
      </c>
      <c r="P65" s="77">
        <v>34.037387968078576</v>
      </c>
      <c r="Q65" s="77">
        <v>0</v>
      </c>
      <c r="R65" s="80">
        <v>24.749999999999996</v>
      </c>
      <c r="S65" s="80">
        <v>0</v>
      </c>
      <c r="T65" s="78">
        <f>SUMPRODUCT(LTA!F65:AJ65,LTA!F$101:AJ$101,LTA!F$104:AJ$104)</f>
        <v>119.77000000000001</v>
      </c>
      <c r="U65" s="78">
        <f>SUMPRODUCT(LTA!F65:AJ65,LTA!F$102:AJ$102,LTA!F$104:AJ$104)</f>
        <v>102.64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-30</v>
      </c>
      <c r="AA65" s="117">
        <f>STOA!I65</f>
        <v>46.29</v>
      </c>
      <c r="AB65" s="117">
        <f>-STOA!O65</f>
        <v>-359.54999999999995</v>
      </c>
      <c r="AC65">
        <f t="shared" si="0"/>
        <v>12.627908658119571</v>
      </c>
      <c r="AD65">
        <f t="shared" si="1"/>
        <v>639.80323700646943</v>
      </c>
      <c r="AE65">
        <f>'IDT-1'!C65</f>
        <v>0</v>
      </c>
      <c r="AF65" s="26"/>
      <c r="AG65">
        <f t="shared" si="2"/>
        <v>639.80323700646943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5.1326000000000001</v>
      </c>
      <c r="E66">
        <f>GT_NG!Q66</f>
        <v>8.118999999999998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80.580000000000013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620.66215769651046</v>
      </c>
      <c r="P66" s="77">
        <v>34.037387968078576</v>
      </c>
      <c r="Q66" s="77">
        <v>0</v>
      </c>
      <c r="R66" s="80">
        <v>24.749999999999996</v>
      </c>
      <c r="S66" s="80">
        <v>0</v>
      </c>
      <c r="T66" s="78">
        <f>SUMPRODUCT(LTA!F66:AJ66,LTA!F$101:AJ$101,LTA!F$104:AJ$104)</f>
        <v>112.76</v>
      </c>
      <c r="U66" s="78">
        <f>SUMPRODUCT(LTA!F66:AJ66,LTA!F$102:AJ$102,LTA!F$104:AJ$104)</f>
        <v>103.1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-30</v>
      </c>
      <c r="AA66" s="117">
        <f>STOA!I66</f>
        <v>42.99</v>
      </c>
      <c r="AB66" s="117">
        <f>-STOA!O66</f>
        <v>-359.54999999999995</v>
      </c>
      <c r="AC66">
        <f t="shared" si="0"/>
        <v>12.54122865811957</v>
      </c>
      <c r="AD66">
        <f t="shared" si="1"/>
        <v>630.03991700646952</v>
      </c>
      <c r="AE66">
        <f>'IDT-1'!C66</f>
        <v>0</v>
      </c>
      <c r="AF66" s="26"/>
      <c r="AG66">
        <f t="shared" si="2"/>
        <v>630.03991700646952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5.1326000000000001</v>
      </c>
      <c r="E67">
        <f>GT_NG!Q67</f>
        <v>8.118999999999998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62.96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620.16051371769015</v>
      </c>
      <c r="P67" s="77">
        <v>34.037387968078576</v>
      </c>
      <c r="Q67" s="77">
        <v>0</v>
      </c>
      <c r="R67" s="80">
        <v>24.749999999999996</v>
      </c>
      <c r="S67" s="80">
        <v>0</v>
      </c>
      <c r="T67" s="78">
        <f>SUMPRODUCT(LTA!F67:AJ67,LTA!F$101:AJ$101,LTA!F$104:AJ$104)</f>
        <v>103.74</v>
      </c>
      <c r="U67" s="78">
        <f>SUMPRODUCT(LTA!F67:AJ67,LTA!F$102:AJ$102,LTA!F$104:AJ$104)</f>
        <v>104.03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-25</v>
      </c>
      <c r="AA67" s="117">
        <f>STOA!I67</f>
        <v>40.89</v>
      </c>
      <c r="AB67" s="117">
        <f>-STOA!O67</f>
        <v>-359.54999999999995</v>
      </c>
      <c r="AC67">
        <f t="shared" si="0"/>
        <v>12.629087553494974</v>
      </c>
      <c r="AD67">
        <f t="shared" si="1"/>
        <v>649.98041413227372</v>
      </c>
      <c r="AE67">
        <f>'IDT-1'!C67</f>
        <v>0</v>
      </c>
      <c r="AF67" s="26"/>
      <c r="AG67">
        <f t="shared" si="2"/>
        <v>649.98041413227372</v>
      </c>
      <c r="AI67" s="75">
        <f>PXIL!I67</f>
        <v>0</v>
      </c>
      <c r="AJ67" s="75">
        <f>PXIL!O67</f>
        <v>0</v>
      </c>
      <c r="AK67" s="75">
        <f>RTM_IEX!I67</f>
        <v>43.34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5.1326000000000001</v>
      </c>
      <c r="E68">
        <f>GT_NG!Q68</f>
        <v>8.118999999999998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62.96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620.16051371769015</v>
      </c>
      <c r="P68" s="77">
        <v>34.037387968078576</v>
      </c>
      <c r="Q68" s="77">
        <v>0</v>
      </c>
      <c r="R68" s="80">
        <v>24.749999999999996</v>
      </c>
      <c r="S68" s="80">
        <v>0</v>
      </c>
      <c r="T68" s="78">
        <f>SUMPRODUCT(LTA!F68:AJ68,LTA!F$101:AJ$101,LTA!F$104:AJ$104)</f>
        <v>96.61</v>
      </c>
      <c r="U68" s="78">
        <f>SUMPRODUCT(LTA!F68:AJ68,LTA!F$102:AJ$102,LTA!F$104:AJ$104)</f>
        <v>104.75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36.99</v>
      </c>
      <c r="AB68" s="117">
        <f>-STOA!O68</f>
        <v>-359.54999999999995</v>
      </c>
      <c r="AC68">
        <f t="shared" ref="AC68:AC98" si="3">SUMIF(B68:AB68,"&gt;0")*$AC$2-SUMIF(B68:AB68,"&lt;0")*($AC$2/(1-$AC$2))+SUMIF(AI68:AR68,"&gt;0")*$AC$2-SUMIF(AI68:AR68,"&lt;0")*($AC$2/(1-$AC$2))</f>
        <v>12.231662365440092</v>
      </c>
      <c r="AD68">
        <f t="shared" ref="AD68:AD98" si="4">SUM(B68:AB68,AI68:AR68)-AC68</f>
        <v>655.43783932032864</v>
      </c>
      <c r="AE68">
        <f>'IDT-1'!C68</f>
        <v>0</v>
      </c>
      <c r="AF68" s="26"/>
      <c r="AG68">
        <f t="shared" ref="AG68:AG98" si="5">SUM(AD68:AF68)</f>
        <v>655.43783932032864</v>
      </c>
      <c r="AI68" s="75">
        <f>PXIL!I68</f>
        <v>0</v>
      </c>
      <c r="AJ68" s="75">
        <f>PXIL!O68</f>
        <v>0</v>
      </c>
      <c r="AK68" s="75">
        <f>RTM_IEX!I68</f>
        <v>33.71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5.1326000000000001</v>
      </c>
      <c r="E69">
        <f>GT_NG!Q69</f>
        <v>8.118999999999998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57.99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613.98287051769023</v>
      </c>
      <c r="P69" s="77">
        <v>34.037387968078576</v>
      </c>
      <c r="Q69" s="77">
        <v>0</v>
      </c>
      <c r="R69" s="80">
        <v>24.749999999999996</v>
      </c>
      <c r="S69" s="80">
        <v>0</v>
      </c>
      <c r="T69" s="78">
        <f>SUMPRODUCT(LTA!F69:AJ69,LTA!F$101:AJ$101,LTA!F$104:AJ$104)</f>
        <v>86.12</v>
      </c>
      <c r="U69" s="78">
        <f>SUMPRODUCT(LTA!F69:AJ69,LTA!F$102:AJ$102,LTA!F$104:AJ$104)</f>
        <v>105.61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29.19</v>
      </c>
      <c r="AB69" s="117">
        <f>-STOA!O69</f>
        <v>-359.54999999999995</v>
      </c>
      <c r="AC69">
        <f t="shared" si="3"/>
        <v>12.403987105280093</v>
      </c>
      <c r="AD69">
        <f t="shared" si="4"/>
        <v>674.84787138048875</v>
      </c>
      <c r="AE69">
        <f>'IDT-1'!C69</f>
        <v>0</v>
      </c>
      <c r="AF69" s="26"/>
      <c r="AG69">
        <f t="shared" si="5"/>
        <v>674.84787138048875</v>
      </c>
      <c r="AI69" s="75">
        <f>PXIL!I69</f>
        <v>0</v>
      </c>
      <c r="AJ69" s="75">
        <f>PXIL!O69</f>
        <v>0</v>
      </c>
      <c r="AK69" s="75">
        <f>RTM_IEX!I69</f>
        <v>81.87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5.1326000000000001</v>
      </c>
      <c r="E70">
        <f>GT_NG!Q70</f>
        <v>8.3489999999999984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57.99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616.47586832569027</v>
      </c>
      <c r="P70" s="77">
        <v>34.037387968078576</v>
      </c>
      <c r="Q70" s="77">
        <v>0</v>
      </c>
      <c r="R70" s="80">
        <v>23.55</v>
      </c>
      <c r="S70" s="80">
        <v>0</v>
      </c>
      <c r="T70" s="78">
        <f>SUMPRODUCT(LTA!F70:AJ70,LTA!F$101:AJ$101,LTA!F$104:AJ$104)</f>
        <v>74.83</v>
      </c>
      <c r="U70" s="78">
        <f>SUMPRODUCT(LTA!F70:AJ70,LTA!F$102:AJ$102,LTA!F$104:AJ$104)</f>
        <v>106.41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23.490000000000002</v>
      </c>
      <c r="AB70" s="117">
        <f>-STOA!O70</f>
        <v>-359.54999999999995</v>
      </c>
      <c r="AC70">
        <f t="shared" si="3"/>
        <v>12.401989485990494</v>
      </c>
      <c r="AD70">
        <f t="shared" si="4"/>
        <v>674.62286680777834</v>
      </c>
      <c r="AE70">
        <f>'IDT-1'!C70</f>
        <v>0</v>
      </c>
      <c r="AF70" s="26"/>
      <c r="AG70">
        <f t="shared" si="5"/>
        <v>674.62286680777834</v>
      </c>
      <c r="AI70" s="75">
        <f>PXIL!I70</f>
        <v>0</v>
      </c>
      <c r="AJ70" s="75">
        <f>PXIL!O70</f>
        <v>0</v>
      </c>
      <c r="AK70" s="75">
        <f>RTM_IEX!I70</f>
        <v>96.31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5.1326000000000001</v>
      </c>
      <c r="E71">
        <f>GT_NG!Q71</f>
        <v>8.3489999999999984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57.99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617.88868336631356</v>
      </c>
      <c r="P71" s="77">
        <v>34.037387968078576</v>
      </c>
      <c r="Q71" s="77">
        <v>0</v>
      </c>
      <c r="R71" s="80">
        <v>13.25</v>
      </c>
      <c r="S71" s="80">
        <v>0</v>
      </c>
      <c r="T71" s="78">
        <f>SUMPRODUCT(LTA!F71:AJ71,LTA!F$101:AJ$101,LTA!F$104:AJ$104)</f>
        <v>61.92</v>
      </c>
      <c r="U71" s="78">
        <f>SUMPRODUCT(LTA!F71:AJ71,LTA!F$102:AJ$102,LTA!F$104:AJ$104)</f>
        <v>107.3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76.180000000000007</v>
      </c>
      <c r="AB71" s="117">
        <f>-STOA!O71</f>
        <v>-359.54999999999995</v>
      </c>
      <c r="AC71">
        <f t="shared" si="3"/>
        <v>12.469774258347975</v>
      </c>
      <c r="AD71">
        <f t="shared" si="4"/>
        <v>682.25789707604395</v>
      </c>
      <c r="AE71">
        <f>'IDT-1'!C71</f>
        <v>0</v>
      </c>
      <c r="AF71" s="26"/>
      <c r="AG71">
        <f t="shared" si="5"/>
        <v>682.25789707604395</v>
      </c>
      <c r="AI71" s="75">
        <f>PXIL!I71</f>
        <v>0</v>
      </c>
      <c r="AJ71" s="75">
        <f>PXIL!O71</f>
        <v>0</v>
      </c>
      <c r="AK71" s="75">
        <f>RTM_IEX!I71</f>
        <v>72.23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5.1326000000000001</v>
      </c>
      <c r="E72">
        <f>GT_NG!Q72</f>
        <v>8.3489999999999984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57.99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631.57530461840315</v>
      </c>
      <c r="P72" s="77">
        <v>34.037387968078576</v>
      </c>
      <c r="Q72" s="77">
        <v>0</v>
      </c>
      <c r="R72" s="80">
        <v>6.370000000000001</v>
      </c>
      <c r="S72" s="80">
        <v>0</v>
      </c>
      <c r="T72" s="78">
        <f>SUMPRODUCT(LTA!F72:AJ72,LTA!F$101:AJ$101,LTA!F$104:AJ$104)</f>
        <v>56.17</v>
      </c>
      <c r="U72" s="78">
        <f>SUMPRODUCT(LTA!F72:AJ72,LTA!F$102:AJ$102,LTA!F$104:AJ$104)</f>
        <v>108.28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94.259999999999991</v>
      </c>
      <c r="AB72" s="117">
        <f>-STOA!O72</f>
        <v>-359.54999999999995</v>
      </c>
      <c r="AC72">
        <f t="shared" si="3"/>
        <v>12.689216525366366</v>
      </c>
      <c r="AD72">
        <f t="shared" si="4"/>
        <v>706.97507606111526</v>
      </c>
      <c r="AE72">
        <f>'IDT-1'!C72</f>
        <v>0</v>
      </c>
      <c r="AF72" s="26"/>
      <c r="AG72">
        <f t="shared" si="5"/>
        <v>706.97507606111526</v>
      </c>
      <c r="AI72" s="75">
        <f>PXIL!I72</f>
        <v>0</v>
      </c>
      <c r="AJ72" s="75">
        <f>PXIL!O72</f>
        <v>0</v>
      </c>
      <c r="AK72" s="75">
        <f>RTM_IEX!I72</f>
        <v>77.05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5.1326000000000001</v>
      </c>
      <c r="E73">
        <f>GT_NG!Q73</f>
        <v>8.3489999999999984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57.99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642.07549830598373</v>
      </c>
      <c r="P73" s="77">
        <v>34.037387968078576</v>
      </c>
      <c r="Q73" s="77">
        <v>0</v>
      </c>
      <c r="R73" s="80">
        <v>2.63</v>
      </c>
      <c r="S73" s="80">
        <v>0</v>
      </c>
      <c r="T73" s="78">
        <f>SUMPRODUCT(LTA!F73:AJ73,LTA!F$101:AJ$101,LTA!F$104:AJ$104)</f>
        <v>46.44</v>
      </c>
      <c r="U73" s="78">
        <f>SUMPRODUCT(LTA!F73:AJ73,LTA!F$102:AJ$102,LTA!F$104:AJ$104)</f>
        <v>109.24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104.50999999999999</v>
      </c>
      <c r="AB73" s="117">
        <f>-STOA!O73</f>
        <v>-359.54999999999995</v>
      </c>
      <c r="AC73">
        <f t="shared" si="3"/>
        <v>12.558186229817077</v>
      </c>
      <c r="AD73">
        <f t="shared" si="4"/>
        <v>692.21630004424514</v>
      </c>
      <c r="AE73">
        <f>'IDT-1'!C73</f>
        <v>0</v>
      </c>
      <c r="AF73" s="26"/>
      <c r="AG73">
        <f t="shared" si="5"/>
        <v>692.21630004424514</v>
      </c>
      <c r="AI73" s="75">
        <f>PXIL!I73</f>
        <v>0</v>
      </c>
      <c r="AJ73" s="75">
        <f>PXIL!O73</f>
        <v>0</v>
      </c>
      <c r="AK73" s="75">
        <f>RTM_IEX!I73</f>
        <v>53.92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5.1326000000000001</v>
      </c>
      <c r="E74">
        <f>GT_NG!Q74</f>
        <v>8.3489999999999984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57.99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652.23267875090426</v>
      </c>
      <c r="P74" s="77">
        <v>34.037387968078576</v>
      </c>
      <c r="Q74" s="77">
        <v>0</v>
      </c>
      <c r="R74" s="80">
        <v>0.4</v>
      </c>
      <c r="S74" s="80">
        <v>0</v>
      </c>
      <c r="T74" s="78">
        <f>SUMPRODUCT(LTA!F74:AJ74,LTA!F$101:AJ$101,LTA!F$104:AJ$104)</f>
        <v>37.76</v>
      </c>
      <c r="U74" s="78">
        <f>SUMPRODUCT(LTA!F74:AJ74,LTA!F$102:AJ$102,LTA!F$104:AJ$104)</f>
        <v>110.31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131.6</v>
      </c>
      <c r="AB74" s="117">
        <f>-STOA!O74</f>
        <v>-359.54999999999995</v>
      </c>
      <c r="AC74">
        <f t="shared" si="3"/>
        <v>12.663849417732374</v>
      </c>
      <c r="AD74">
        <f t="shared" si="4"/>
        <v>704.11781730125028</v>
      </c>
      <c r="AE74">
        <f>'IDT-1'!C74</f>
        <v>0</v>
      </c>
      <c r="AF74" s="26"/>
      <c r="AG74">
        <f t="shared" si="5"/>
        <v>704.11781730125028</v>
      </c>
      <c r="AI74" s="75">
        <f>PXIL!I74</f>
        <v>0</v>
      </c>
      <c r="AJ74" s="75">
        <f>PXIL!O74</f>
        <v>0</v>
      </c>
      <c r="AK74" s="75">
        <f>RTM_IEX!I74</f>
        <v>38.520000000000003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5.1326000000000001</v>
      </c>
      <c r="E75">
        <f>GT_NG!Q75</f>
        <v>8.4179999999999993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57.99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656.94494762460442</v>
      </c>
      <c r="P75" s="77">
        <v>34.037387968078576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29.1</v>
      </c>
      <c r="U75" s="78">
        <f>SUMPRODUCT(LTA!F75:AJ75,LTA!F$102:AJ$102,LTA!F$104:AJ$104)</f>
        <v>111.69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181.55</v>
      </c>
      <c r="AB75" s="117">
        <f>-STOA!O75</f>
        <v>-391.77</v>
      </c>
      <c r="AC75">
        <f t="shared" si="3"/>
        <v>13.491113852586071</v>
      </c>
      <c r="AD75">
        <f t="shared" si="4"/>
        <v>732.57182174009699</v>
      </c>
      <c r="AE75">
        <f>'IDT-1'!C75</f>
        <v>0</v>
      </c>
      <c r="AF75" s="26"/>
      <c r="AG75">
        <f t="shared" si="5"/>
        <v>732.57182174009699</v>
      </c>
      <c r="AI75" s="75">
        <f>PXIL!I75</f>
        <v>0</v>
      </c>
      <c r="AJ75" s="75">
        <f>PXIL!O75</f>
        <v>0</v>
      </c>
      <c r="AK75" s="75">
        <f>RTM_IEX!I75</f>
        <v>52.97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5.1326000000000001</v>
      </c>
      <c r="E76">
        <f>GT_NG!Q76</f>
        <v>8.4179999999999993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57.99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678.20811520531345</v>
      </c>
      <c r="P76" s="77">
        <v>34.037387968078576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29.19</v>
      </c>
      <c r="U76" s="78">
        <f>SUMPRODUCT(LTA!F76:AJ76,LTA!F$102:AJ$102,LTA!F$104:AJ$104)</f>
        <v>111.86999999999999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197.81</v>
      </c>
      <c r="AB76" s="117">
        <f>-STOA!O76</f>
        <v>-391.77</v>
      </c>
      <c r="AC76">
        <f t="shared" si="3"/>
        <v>13.654205727296311</v>
      </c>
      <c r="AD76">
        <f t="shared" si="4"/>
        <v>750.94189744609594</v>
      </c>
      <c r="AE76">
        <f>'IDT-1'!C76</f>
        <v>0</v>
      </c>
      <c r="AF76" s="26"/>
      <c r="AG76">
        <f t="shared" si="5"/>
        <v>750.94189744609594</v>
      </c>
      <c r="AI76" s="75">
        <f>PXIL!I76</f>
        <v>0</v>
      </c>
      <c r="AJ76" s="75">
        <f>PXIL!O76</f>
        <v>0</v>
      </c>
      <c r="AK76" s="75">
        <f>RTM_IEX!I76</f>
        <v>33.71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3.7328000000000001</v>
      </c>
      <c r="E77">
        <f>GT_NG!Q77</f>
        <v>8.4179999999999993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57.72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684.71605322027403</v>
      </c>
      <c r="P77" s="77">
        <v>34.037387968078576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27.96</v>
      </c>
      <c r="U77" s="78">
        <f>SUMPRODUCT(LTA!F77:AJ77,LTA!F$102:AJ$102,LTA!F$104:AJ$104)</f>
        <v>112.47999999999999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212.26</v>
      </c>
      <c r="AB77" s="117">
        <f>-STOA!O77</f>
        <v>-391.77</v>
      </c>
      <c r="AC77">
        <f t="shared" si="3"/>
        <v>13.627437341827966</v>
      </c>
      <c r="AD77">
        <f t="shared" si="4"/>
        <v>747.92680384652476</v>
      </c>
      <c r="AE77">
        <f>'IDT-1'!C77</f>
        <v>0</v>
      </c>
      <c r="AF77" s="26"/>
      <c r="AG77">
        <f t="shared" si="5"/>
        <v>747.92680384652476</v>
      </c>
      <c r="AI77" s="75">
        <f>PXIL!I77</f>
        <v>0</v>
      </c>
      <c r="AJ77" s="75">
        <f>PXIL!O77</f>
        <v>0</v>
      </c>
      <c r="AK77" s="75">
        <f>RTM_IEX!I77</f>
        <v>12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3.7328000000000001</v>
      </c>
      <c r="E78">
        <f>GT_NG!Q78</f>
        <v>8.4179999999999993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57.72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695.12529435689635</v>
      </c>
      <c r="P78" s="77">
        <v>34.037387968078576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28.55</v>
      </c>
      <c r="U78" s="78">
        <f>SUMPRODUCT(LTA!F78:AJ78,LTA!F$102:AJ$102,LTA!F$104:AJ$104)</f>
        <v>112.77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212.26</v>
      </c>
      <c r="AB78" s="117">
        <f>-STOA!O78</f>
        <v>-391.77</v>
      </c>
      <c r="AC78">
        <f t="shared" si="3"/>
        <v>13.715078663830241</v>
      </c>
      <c r="AD78">
        <f t="shared" si="4"/>
        <v>757.79840366114468</v>
      </c>
      <c r="AE78">
        <f>'IDT-1'!C78</f>
        <v>0</v>
      </c>
      <c r="AF78" s="26"/>
      <c r="AG78">
        <f t="shared" si="5"/>
        <v>757.79840366114468</v>
      </c>
      <c r="AI78" s="75">
        <f>PXIL!I78</f>
        <v>0</v>
      </c>
      <c r="AJ78" s="75">
        <f>PXIL!O78</f>
        <v>0</v>
      </c>
      <c r="AK78" s="75">
        <f>RTM_IEX!I78</f>
        <v>10.67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3.7328000000000001</v>
      </c>
      <c r="E79">
        <f>GT_NG!Q79</f>
        <v>8.4179999999999993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57.72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702.59563459632272</v>
      </c>
      <c r="P79" s="77">
        <v>34.037387968078576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29.03</v>
      </c>
      <c r="U79" s="78">
        <f>SUMPRODUCT(LTA!F79:AJ79,LTA!F$102:AJ$102,LTA!F$104:AJ$104)</f>
        <v>112.97999999999999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212.26</v>
      </c>
      <c r="AB79" s="117">
        <f>-STOA!O79</f>
        <v>-391.77</v>
      </c>
      <c r="AC79">
        <f t="shared" si="3"/>
        <v>13.90606871846988</v>
      </c>
      <c r="AD79">
        <f t="shared" si="4"/>
        <v>731.09775384593149</v>
      </c>
      <c r="AE79">
        <f>'IDT-1'!C79</f>
        <v>0</v>
      </c>
      <c r="AF79" s="26"/>
      <c r="AG79">
        <f t="shared" si="5"/>
        <v>731.09775384593149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-24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3.7328000000000001</v>
      </c>
      <c r="E80">
        <f>GT_NG!Q80</f>
        <v>8.4179999999999993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57.72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708.39364283550265</v>
      </c>
      <c r="P80" s="77">
        <v>34.037387968078576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28.97</v>
      </c>
      <c r="U80" s="78">
        <f>SUMPRODUCT(LTA!F80:AJ80,LTA!F$102:AJ$102,LTA!F$104:AJ$104)</f>
        <v>113.14999999999999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207.44</v>
      </c>
      <c r="AB80" s="117">
        <f>-STOA!O80</f>
        <v>-391.77</v>
      </c>
      <c r="AC80">
        <f t="shared" si="3"/>
        <v>14.057693231329788</v>
      </c>
      <c r="AD80">
        <f t="shared" si="4"/>
        <v>716.03413757225132</v>
      </c>
      <c r="AE80">
        <f>'IDT-1'!C80</f>
        <v>0</v>
      </c>
      <c r="AF80" s="26"/>
      <c r="AG80">
        <f t="shared" si="5"/>
        <v>716.03413757225132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-40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3.7328000000000001</v>
      </c>
      <c r="E81">
        <f>GT_NG!Q81</f>
        <v>8.4179999999999993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57.72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700.10904743860613</v>
      </c>
      <c r="P81" s="77">
        <v>34.037387968078576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28.72</v>
      </c>
      <c r="U81" s="78">
        <f>SUMPRODUCT(LTA!F81:AJ81,LTA!F$102:AJ$102,LTA!F$104:AJ$104)</f>
        <v>113.39999999999999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202.63</v>
      </c>
      <c r="AB81" s="117">
        <f>-STOA!O81</f>
        <v>-391.77</v>
      </c>
      <c r="AC81">
        <f t="shared" si="3"/>
        <v>13.960217046881489</v>
      </c>
      <c r="AD81">
        <f t="shared" si="4"/>
        <v>701.03701835980326</v>
      </c>
      <c r="AE81">
        <f>'IDT-1'!C81</f>
        <v>0</v>
      </c>
      <c r="AF81" s="26"/>
      <c r="AG81">
        <f t="shared" si="5"/>
        <v>701.03701835980326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-42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3.7328000000000001</v>
      </c>
      <c r="E82">
        <f>GT_NG!Q82</f>
        <v>8.4179999999999993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57.75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692.30654863333962</v>
      </c>
      <c r="P82" s="77">
        <v>34.037387968078576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29.36</v>
      </c>
      <c r="U82" s="78">
        <f>SUMPRODUCT(LTA!F82:AJ82,LTA!F$102:AJ$102,LTA!F$104:AJ$104)</f>
        <v>110.64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197.81</v>
      </c>
      <c r="AB82" s="117">
        <f>-STOA!O82</f>
        <v>-391.77</v>
      </c>
      <c r="AC82">
        <f t="shared" si="3"/>
        <v>13.795234547306363</v>
      </c>
      <c r="AD82">
        <f t="shared" si="4"/>
        <v>690.48950205411188</v>
      </c>
      <c r="AE82">
        <f>'IDT-1'!C82</f>
        <v>0</v>
      </c>
      <c r="AF82" s="26"/>
      <c r="AG82">
        <f t="shared" si="5"/>
        <v>690.48950205411188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-38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4.4327000000000005</v>
      </c>
      <c r="E83">
        <f>GT_NG!Q83</f>
        <v>8.4179999999999993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57.99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692.72954693071085</v>
      </c>
      <c r="P83" s="77">
        <v>34.037387968078576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29.82</v>
      </c>
      <c r="U83" s="78">
        <f>SUMPRODUCT(LTA!F83:AJ83,LTA!F$102:AJ$102,LTA!F$104:AJ$104)</f>
        <v>110.69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178.55</v>
      </c>
      <c r="AB83" s="117">
        <f>-STOA!O83</f>
        <v>-391.77</v>
      </c>
      <c r="AC83">
        <f t="shared" si="3"/>
        <v>13.713253072500791</v>
      </c>
      <c r="AD83">
        <f t="shared" si="4"/>
        <v>665.18438182628859</v>
      </c>
      <c r="AE83">
        <f>'IDT-1'!C83</f>
        <v>0</v>
      </c>
      <c r="AF83" s="26"/>
      <c r="AG83">
        <f t="shared" si="5"/>
        <v>665.18438182628859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-46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4.4327000000000005</v>
      </c>
      <c r="E84">
        <f>GT_NG!Q84</f>
        <v>8.4179999999999993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57.99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682.63042307685396</v>
      </c>
      <c r="P84" s="77">
        <v>34.037387968078576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30.21</v>
      </c>
      <c r="U84" s="78">
        <f>SUMPRODUCT(LTA!F84:AJ84,LTA!F$102:AJ$102,LTA!F$104:AJ$104)</f>
        <v>110.77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164.1</v>
      </c>
      <c r="AB84" s="117">
        <f>-STOA!O84</f>
        <v>-391.77</v>
      </c>
      <c r="AC84">
        <f t="shared" si="3"/>
        <v>13.492478655064655</v>
      </c>
      <c r="AD84">
        <f t="shared" si="4"/>
        <v>642.32603238986769</v>
      </c>
      <c r="AE84">
        <f>'IDT-1'!C84</f>
        <v>0</v>
      </c>
      <c r="AF84" s="26"/>
      <c r="AG84">
        <f t="shared" si="5"/>
        <v>642.32603238986769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-45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4.4327000000000005</v>
      </c>
      <c r="E85">
        <f>GT_NG!Q85</f>
        <v>8.4179999999999993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57.99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677.95014424305407</v>
      </c>
      <c r="P85" s="77">
        <v>34.037387968078576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30.44</v>
      </c>
      <c r="U85" s="78">
        <f>SUMPRODUCT(LTA!F85:AJ85,LTA!F$102:AJ$102,LTA!F$104:AJ$104)</f>
        <v>110.78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154.47</v>
      </c>
      <c r="AB85" s="117">
        <f>-STOA!O85</f>
        <v>-391.77</v>
      </c>
      <c r="AC85">
        <f t="shared" si="3"/>
        <v>13.324269563716241</v>
      </c>
      <c r="AD85">
        <f t="shared" si="4"/>
        <v>633.42396264741649</v>
      </c>
      <c r="AE85">
        <f>'IDT-1'!C85</f>
        <v>0</v>
      </c>
      <c r="AF85" s="26"/>
      <c r="AG85">
        <f t="shared" si="5"/>
        <v>633.42396264741649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-40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4.4327000000000005</v>
      </c>
      <c r="E86">
        <f>GT_NG!Q86</f>
        <v>8.4179999999999993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57.99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673.26986540925407</v>
      </c>
      <c r="P86" s="77">
        <v>34.037387968078576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29.77</v>
      </c>
      <c r="U86" s="78">
        <f>SUMPRODUCT(LTA!F86:AJ86,LTA!F$102:AJ$102,LTA!F$104:AJ$104)</f>
        <v>110.85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144.84</v>
      </c>
      <c r="AB86" s="117">
        <f>-STOA!O86</f>
        <v>-391.77</v>
      </c>
      <c r="AC86">
        <f t="shared" si="3"/>
        <v>13.166424727412215</v>
      </c>
      <c r="AD86">
        <f t="shared" si="4"/>
        <v>621.67152864992056</v>
      </c>
      <c r="AE86">
        <f>'IDT-1'!C86</f>
        <v>0</v>
      </c>
      <c r="AF86" s="26"/>
      <c r="AG86">
        <f t="shared" si="5"/>
        <v>621.67152864992056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-37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4.4327000000000005</v>
      </c>
      <c r="E87">
        <f>GT_NG!Q87</f>
        <v>8.4179999999999993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57.99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671.53477104205399</v>
      </c>
      <c r="P87" s="77">
        <v>34.037387968078576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29.98</v>
      </c>
      <c r="U87" s="78">
        <f>SUMPRODUCT(LTA!F87:AJ87,LTA!F$102:AJ$102,LTA!F$104:AJ$104)</f>
        <v>114.1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82.17</v>
      </c>
      <c r="AB87" s="117">
        <f>-STOA!O87</f>
        <v>-391.77</v>
      </c>
      <c r="AC87">
        <f t="shared" si="3"/>
        <v>12.301617178659626</v>
      </c>
      <c r="AD87">
        <f t="shared" si="4"/>
        <v>598.59124183147287</v>
      </c>
      <c r="AE87">
        <f>'IDT-1'!C87</f>
        <v>0</v>
      </c>
      <c r="AF87" s="26"/>
      <c r="AG87">
        <f t="shared" si="5"/>
        <v>598.59124183147287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4.4327000000000005</v>
      </c>
      <c r="E88">
        <f>GT_NG!Q88</f>
        <v>8.4179999999999993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57.99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669.12246638125396</v>
      </c>
      <c r="P88" s="77">
        <v>34.037387968078576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29.94</v>
      </c>
      <c r="U88" s="78">
        <f>SUMPRODUCT(LTA!F88:AJ88,LTA!F$102:AJ$102,LTA!F$104:AJ$104)</f>
        <v>114.11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53.28</v>
      </c>
      <c r="AB88" s="117">
        <f>-STOA!O88</f>
        <v>-391.77</v>
      </c>
      <c r="AC88">
        <f t="shared" si="3"/>
        <v>12.025892897644587</v>
      </c>
      <c r="AD88">
        <f t="shared" si="4"/>
        <v>567.53466145168807</v>
      </c>
      <c r="AE88">
        <f>'IDT-1'!C88</f>
        <v>0</v>
      </c>
      <c r="AF88" s="26"/>
      <c r="AG88">
        <f t="shared" si="5"/>
        <v>567.53466145168807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4.4327000000000005</v>
      </c>
      <c r="E89">
        <f>GT_NG!Q89</f>
        <v>8.4179999999999993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55.000000000000007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669.75333512845407</v>
      </c>
      <c r="P89" s="77">
        <v>34.037387968078576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29.84</v>
      </c>
      <c r="U89" s="78">
        <f>SUMPRODUCT(LTA!F89:AJ89,LTA!F$102:AJ$102,LTA!F$104:AJ$104)</f>
        <v>114.14999999999999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38.830000000000005</v>
      </c>
      <c r="AB89" s="117">
        <f>-STOA!O89</f>
        <v>-391.77</v>
      </c>
      <c r="AC89">
        <f t="shared" si="3"/>
        <v>11.877444542619948</v>
      </c>
      <c r="AD89">
        <f t="shared" si="4"/>
        <v>550.81397855391276</v>
      </c>
      <c r="AE89">
        <f>'IDT-1'!C89</f>
        <v>0</v>
      </c>
      <c r="AF89" s="26"/>
      <c r="AG89">
        <f t="shared" si="5"/>
        <v>550.81397855391276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4.4327000000000005</v>
      </c>
      <c r="E90">
        <f>GT_NG!Q90</f>
        <v>8.4179999999999993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55.000000000000007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674.91289858115397</v>
      </c>
      <c r="P90" s="77">
        <v>34.037387968078576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29.71</v>
      </c>
      <c r="U90" s="78">
        <f>SUMPRODUCT(LTA!F90:AJ90,LTA!F$102:AJ$102,LTA!F$104:AJ$104)</f>
        <v>114.19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29.2</v>
      </c>
      <c r="AB90" s="117">
        <f>-STOA!O90</f>
        <v>-391.77</v>
      </c>
      <c r="AC90">
        <f t="shared" si="3"/>
        <v>11.837312701003707</v>
      </c>
      <c r="AD90">
        <f t="shared" si="4"/>
        <v>546.29367384822888</v>
      </c>
      <c r="AE90">
        <f>'IDT-1'!C90</f>
        <v>0</v>
      </c>
      <c r="AF90" s="26"/>
      <c r="AG90">
        <f t="shared" si="5"/>
        <v>546.29367384822888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4.4327000000000005</v>
      </c>
      <c r="E91">
        <f>GT_NG!Q91</f>
        <v>8.4179999999999993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55.000000000000007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676.10027866342</v>
      </c>
      <c r="P91" s="77">
        <v>34.037387968078576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30.04</v>
      </c>
      <c r="U91" s="78">
        <f>SUMPRODUCT(LTA!F91:AJ91,LTA!F$102:AJ$102,LTA!F$104:AJ$104)</f>
        <v>114.21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14.76</v>
      </c>
      <c r="AB91" s="117">
        <f>-STOA!O91</f>
        <v>-391.77</v>
      </c>
      <c r="AC91">
        <f t="shared" si="3"/>
        <v>11.856941558560578</v>
      </c>
      <c r="AD91">
        <f t="shared" si="4"/>
        <v>518.371425072938</v>
      </c>
      <c r="AE91">
        <f>'IDT-1'!C91</f>
        <v>0</v>
      </c>
      <c r="AF91" s="26"/>
      <c r="AG91">
        <f t="shared" si="5"/>
        <v>518.371425072938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4.4327000000000005</v>
      </c>
      <c r="E92">
        <f>GT_NG!Q92</f>
        <v>8.4179999999999993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55.000000000000007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673.01577723040941</v>
      </c>
      <c r="P92" s="77">
        <v>34.037387968078576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36.65</v>
      </c>
      <c r="U92" s="78">
        <f>SUMPRODUCT(LTA!F92:AJ92,LTA!F$102:AJ$102,LTA!F$104:AJ$104)</f>
        <v>115.46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0.31</v>
      </c>
      <c r="AB92" s="117">
        <f>-STOA!O92</f>
        <v>-391.77</v>
      </c>
      <c r="AC92">
        <f t="shared" si="3"/>
        <v>11.745171563383497</v>
      </c>
      <c r="AD92">
        <f t="shared" si="4"/>
        <v>511.80869363510436</v>
      </c>
      <c r="AE92">
        <f>'IDT-1'!C92</f>
        <v>0</v>
      </c>
      <c r="AF92" s="26"/>
      <c r="AG92">
        <f t="shared" si="5"/>
        <v>511.80869363510436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-12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3.9661233300000003</v>
      </c>
      <c r="E93">
        <f>GT_NG!Q93</f>
        <v>8.4179999999999993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55.000000000000007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669.77232098861464</v>
      </c>
      <c r="P93" s="77">
        <v>34.037387968078576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36.82</v>
      </c>
      <c r="U93" s="78">
        <f>SUMPRODUCT(LTA!F93:AJ93,LTA!F$102:AJ$102,LTA!F$104:AJ$104)</f>
        <v>115.53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0.31</v>
      </c>
      <c r="AB93" s="117">
        <f>-STOA!O93</f>
        <v>-391.77</v>
      </c>
      <c r="AC93">
        <f t="shared" si="3"/>
        <v>11.785660293937266</v>
      </c>
      <c r="AD93">
        <f t="shared" si="4"/>
        <v>500.29817199275584</v>
      </c>
      <c r="AE93">
        <f>'IDT-1'!C93</f>
        <v>0</v>
      </c>
      <c r="AF93" s="26"/>
      <c r="AG93">
        <f t="shared" si="5"/>
        <v>500.29817199275584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3.9661</v>
      </c>
      <c r="E94">
        <f>GT_NG!Q94</f>
        <v>8.4179999999999993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55.000000000000007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665.10529240428752</v>
      </c>
      <c r="P94" s="77">
        <v>34.037387968078576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36.79</v>
      </c>
      <c r="U94" s="78">
        <f>SUMPRODUCT(LTA!F94:AJ94,LTA!F$102:AJ$102,LTA!F$104:AJ$104)</f>
        <v>115.64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0.31</v>
      </c>
      <c r="AB94" s="117">
        <f>-STOA!O94</f>
        <v>-391.77</v>
      </c>
      <c r="AC94">
        <f t="shared" si="3"/>
        <v>11.807441129746556</v>
      </c>
      <c r="AD94">
        <f t="shared" si="4"/>
        <v>488.6893392426195</v>
      </c>
      <c r="AE94">
        <f>'IDT-1'!C94</f>
        <v>0</v>
      </c>
      <c r="AF94" s="26"/>
      <c r="AG94">
        <f t="shared" si="5"/>
        <v>488.6893392426195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-27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3.9661</v>
      </c>
      <c r="E95">
        <f>GT_NG!Q95</f>
        <v>8.4179999999999993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55.000000000000007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653.4599213193236</v>
      </c>
      <c r="P95" s="77">
        <v>34.037387968078576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36.630000000000003</v>
      </c>
      <c r="U95" s="78">
        <f>SUMPRODUCT(LTA!F95:AJ95,LTA!F$102:AJ$102,LTA!F$104:AJ$104)</f>
        <v>115.8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-10</v>
      </c>
      <c r="AA95" s="117">
        <f>STOA!I95</f>
        <v>0.31</v>
      </c>
      <c r="AB95" s="117">
        <f>-STOA!O95</f>
        <v>-391.77</v>
      </c>
      <c r="AC95">
        <f t="shared" si="3"/>
        <v>11.642814971543505</v>
      </c>
      <c r="AD95">
        <f t="shared" si="4"/>
        <v>484.20859431585865</v>
      </c>
      <c r="AE95">
        <f>'IDT-1'!C95</f>
        <v>0</v>
      </c>
      <c r="AF95" s="26"/>
      <c r="AG95">
        <f t="shared" si="5"/>
        <v>484.20859431585865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3.9661</v>
      </c>
      <c r="E96">
        <f>GT_NG!Q96</f>
        <v>8.4179999999999993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55.000000000000007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647.97602289215195</v>
      </c>
      <c r="P96" s="77">
        <v>34.037387968078576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40.33</v>
      </c>
      <c r="U96" s="78">
        <f>SUMPRODUCT(LTA!F96:AJ96,LTA!F$102:AJ$102,LTA!F$104:AJ$104)</f>
        <v>121.5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-20</v>
      </c>
      <c r="AA96" s="117">
        <f>STOA!I96</f>
        <v>0.31</v>
      </c>
      <c r="AB96" s="117">
        <f>-STOA!O96</f>
        <v>-391.77</v>
      </c>
      <c r="AC96">
        <f t="shared" si="3"/>
        <v>11.677276665384396</v>
      </c>
      <c r="AD96">
        <f t="shared" si="4"/>
        <v>488.09023419484618</v>
      </c>
      <c r="AE96">
        <f>'IDT-1'!C96</f>
        <v>0</v>
      </c>
      <c r="AF96" s="26"/>
      <c r="AG96">
        <f t="shared" si="5"/>
        <v>488.09023419484618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3.9661</v>
      </c>
      <c r="E97">
        <f>GT_NG!Q97</f>
        <v>8.4179999999999993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55.000000000000007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643.48429077089997</v>
      </c>
      <c r="P97" s="77">
        <v>34.037387968078576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39.21</v>
      </c>
      <c r="U97" s="78">
        <f>SUMPRODUCT(LTA!F97:AJ97,LTA!F$102:AJ$102,LTA!F$104:AJ$104)</f>
        <v>120.99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-40</v>
      </c>
      <c r="AA97" s="117">
        <f>STOA!I97</f>
        <v>0.31</v>
      </c>
      <c r="AB97" s="117">
        <f>-STOA!O97</f>
        <v>-391.77</v>
      </c>
      <c r="AC97">
        <f t="shared" si="3"/>
        <v>11.800967973161285</v>
      </c>
      <c r="AD97">
        <f t="shared" si="4"/>
        <v>461.84481076581733</v>
      </c>
      <c r="AE97">
        <f>'IDT-1'!C97</f>
        <v>0</v>
      </c>
      <c r="AF97" s="26"/>
      <c r="AG97">
        <f t="shared" si="5"/>
        <v>461.84481076581733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3.9661</v>
      </c>
      <c r="E98">
        <f>GT_NG!Q98</f>
        <v>8.4179999999999993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55.000000000000007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646.6689572502911</v>
      </c>
      <c r="P98" s="77">
        <v>34.037387968078576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38.22</v>
      </c>
      <c r="U98" s="78">
        <f>SUMPRODUCT(LTA!F98:AJ98,LTA!F$102:AJ$102,LTA!F$104:AJ$104)</f>
        <v>120.32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-55</v>
      </c>
      <c r="AA98" s="117">
        <f>STOA!I98</f>
        <v>0.31</v>
      </c>
      <c r="AB98" s="117">
        <f>-STOA!O98</f>
        <v>-391.77</v>
      </c>
      <c r="AC98">
        <f t="shared" si="3"/>
        <v>11.947556951012857</v>
      </c>
      <c r="AD98">
        <f t="shared" si="4"/>
        <v>448.22288826735678</v>
      </c>
      <c r="AE98">
        <f>'IDT-1'!C98</f>
        <v>0</v>
      </c>
      <c r="AF98" s="26"/>
      <c r="AG98">
        <f t="shared" si="5"/>
        <v>448.22288826735678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9.8335961665000055E-2</v>
      </c>
      <c r="E99">
        <f t="shared" si="6"/>
        <v>0.20260892083934262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1.6335870873786404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15.283907012599869</v>
      </c>
      <c r="P99" s="77">
        <f t="shared" si="6"/>
        <v>0.81689731123388676</v>
      </c>
      <c r="Q99" s="77">
        <f t="shared" si="6"/>
        <v>1.9570000000000004E-2</v>
      </c>
      <c r="R99" s="80">
        <f t="shared" si="6"/>
        <v>0.24488749999999995</v>
      </c>
      <c r="S99" s="80">
        <f t="shared" si="6"/>
        <v>0</v>
      </c>
      <c r="T99" s="78">
        <f t="shared" si="6"/>
        <v>1.4295974999999999</v>
      </c>
      <c r="U99" s="78">
        <f t="shared" si="6"/>
        <v>2.5719725000000002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3.6124999999999998E-3</v>
      </c>
      <c r="Z99" s="75">
        <f t="shared" si="6"/>
        <v>-2.0781900000000002</v>
      </c>
      <c r="AA99" s="117">
        <f t="shared" si="6"/>
        <v>1.395197500000001</v>
      </c>
      <c r="AB99" s="117">
        <f t="shared" si="6"/>
        <v>-7.3658399999999968</v>
      </c>
      <c r="AC99">
        <f t="shared" si="6"/>
        <v>0.29857414245815372</v>
      </c>
      <c r="AD99">
        <f t="shared" si="6"/>
        <v>14.43139715125859</v>
      </c>
      <c r="AE99">
        <f t="shared" si="6"/>
        <v>-1.6617E-2</v>
      </c>
      <c r="AG99">
        <f t="shared" si="6"/>
        <v>14.414780151258592</v>
      </c>
      <c r="AI99">
        <f t="shared" si="6"/>
        <v>0</v>
      </c>
      <c r="AJ99">
        <f t="shared" si="6"/>
        <v>0</v>
      </c>
      <c r="AK99">
        <f t="shared" si="6"/>
        <v>0.58682750000000006</v>
      </c>
      <c r="AL99">
        <f t="shared" si="6"/>
        <v>-0.113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44981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TWEPL!R3</f>
        <v>5.4161999999999999</v>
      </c>
      <c r="E3">
        <f>GT_NG!T3</f>
        <v>11.355891891891893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69.600000000000009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617.66300025045848</v>
      </c>
      <c r="P3" s="77">
        <v>37.407129373848989</v>
      </c>
      <c r="Q3" s="77">
        <v>23.63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261.5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-348</v>
      </c>
      <c r="AA3" s="117">
        <f>STOA!J3</f>
        <v>4.5199999999999996</v>
      </c>
      <c r="AB3" s="117">
        <f>-STOA!P3</f>
        <v>0</v>
      </c>
      <c r="AC3">
        <f>SUMIF(B3:AB3,"&gt;0")*$AC$2-SUMIF(B3:AB3,"&lt;0")*($AC$2/(1-$AC$2))+SUMIF(AI3:AR3,"&gt;0")*$AC$2-SUMIF(AI3:AR3,"&lt;0")*($AC$2/(1-$AC$2))</f>
        <v>12.163199927066525</v>
      </c>
      <c r="AD3">
        <f>SUM(B3:AB3,AI3:AR3)-AC3</f>
        <v>670.92902158913273</v>
      </c>
      <c r="AE3">
        <f>'IDT-1'!F3</f>
        <v>0</v>
      </c>
      <c r="AF3" s="26"/>
      <c r="AG3">
        <f>SUM(AD3:AF3)</f>
        <v>670.92902158913273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5.4161999999999999</v>
      </c>
      <c r="E4">
        <f>GT_NG!T4</f>
        <v>11.355891891891893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69.600000000000009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617.66369475776173</v>
      </c>
      <c r="P4" s="77">
        <v>37.407129373848989</v>
      </c>
      <c r="Q4" s="77">
        <v>23.64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261.43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-354</v>
      </c>
      <c r="AA4" s="117">
        <f>STOA!J4</f>
        <v>4.5199999999999996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12.215946803863968</v>
      </c>
      <c r="AD4">
        <f t="shared" ref="AD4:AD67" si="1">SUM(B4:AB4,AI4:AR4)-AC4</f>
        <v>664.81696921963862</v>
      </c>
      <c r="AE4">
        <f>'IDT-1'!F4</f>
        <v>0</v>
      </c>
      <c r="AF4" s="26"/>
      <c r="AG4">
        <f t="shared" ref="AG4:AG67" si="2">SUM(AD4:AF4)</f>
        <v>664.81696921963862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5.4161999999999999</v>
      </c>
      <c r="E5">
        <f>GT_NG!T5</f>
        <v>11.355891891891893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69.600000000000009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617.65397618051566</v>
      </c>
      <c r="P5" s="77">
        <v>37.407129373848989</v>
      </c>
      <c r="Q5" s="77">
        <v>23.630000000000003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261.36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-365</v>
      </c>
      <c r="AA5" s="117">
        <f>STOA!J5</f>
        <v>4.5199999999999996</v>
      </c>
      <c r="AB5" s="117">
        <f>-STOA!P5</f>
        <v>0</v>
      </c>
      <c r="AC5">
        <f t="shared" si="0"/>
        <v>12.312816683128348</v>
      </c>
      <c r="AD5">
        <f t="shared" si="1"/>
        <v>653.63038076312796</v>
      </c>
      <c r="AE5">
        <f>'IDT-1'!F5</f>
        <v>0</v>
      </c>
      <c r="AF5" s="26"/>
      <c r="AG5">
        <f t="shared" si="2"/>
        <v>653.63038076312796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5.4161999999999999</v>
      </c>
      <c r="E6">
        <f>GT_NG!T6</f>
        <v>11.355891891891893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69.600000000000009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617.65397618051566</v>
      </c>
      <c r="P6" s="77">
        <v>37.407129373848989</v>
      </c>
      <c r="Q6" s="77">
        <v>23.630000000000003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261.27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-376</v>
      </c>
      <c r="AA6" s="117">
        <f>STOA!J6</f>
        <v>4.5199999999999996</v>
      </c>
      <c r="AB6" s="117">
        <f>-STOA!P6</f>
        <v>0</v>
      </c>
      <c r="AC6">
        <f t="shared" si="0"/>
        <v>12.409684085872499</v>
      </c>
      <c r="AD6">
        <f t="shared" si="1"/>
        <v>642.44351336038392</v>
      </c>
      <c r="AE6">
        <f>'IDT-1'!F6</f>
        <v>0</v>
      </c>
      <c r="AF6" s="26"/>
      <c r="AG6">
        <f t="shared" si="2"/>
        <v>642.44351336038392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5.4161999999999999</v>
      </c>
      <c r="E7">
        <f>GT_NG!T7</f>
        <v>11.355891891891893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617.14744908675766</v>
      </c>
      <c r="P7" s="77">
        <v>37.407129373848989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261.27999999999997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-369</v>
      </c>
      <c r="AA7" s="117">
        <f>STOA!J7</f>
        <v>4.5199999999999996</v>
      </c>
      <c r="AB7" s="117">
        <f>-STOA!P7</f>
        <v>0</v>
      </c>
      <c r="AC7">
        <f t="shared" si="0"/>
        <v>11.96274375479206</v>
      </c>
      <c r="AD7">
        <f t="shared" si="1"/>
        <v>606.16392659770645</v>
      </c>
      <c r="AE7">
        <f>'IDT-1'!F7</f>
        <v>0</v>
      </c>
      <c r="AF7" s="26"/>
      <c r="AG7">
        <f t="shared" si="2"/>
        <v>606.16392659770645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5.4161999999999999</v>
      </c>
      <c r="E8">
        <f>GT_NG!T8</f>
        <v>11.355891891891893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617.14729268905046</v>
      </c>
      <c r="P8" s="77">
        <v>37.407129373848989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261.37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-379</v>
      </c>
      <c r="AA8" s="117">
        <f>STOA!J8</f>
        <v>4.5199999999999996</v>
      </c>
      <c r="AB8" s="117">
        <f>-STOA!P8</f>
        <v>0</v>
      </c>
      <c r="AC8">
        <f t="shared" si="0"/>
        <v>12.052315653714192</v>
      </c>
      <c r="AD8">
        <f t="shared" si="1"/>
        <v>596.16419830107714</v>
      </c>
      <c r="AE8">
        <f>'IDT-1'!F8</f>
        <v>0</v>
      </c>
      <c r="AF8" s="26"/>
      <c r="AG8">
        <f t="shared" si="2"/>
        <v>596.16419830107714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5.4161999999999999</v>
      </c>
      <c r="E9">
        <f>GT_NG!T9</f>
        <v>11.355891891891893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617.14729268905046</v>
      </c>
      <c r="P9" s="77">
        <v>37.407129373848989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261.45999999999998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-385</v>
      </c>
      <c r="AA9" s="117">
        <f>STOA!J9</f>
        <v>4.5199999999999996</v>
      </c>
      <c r="AB9" s="117">
        <f>-STOA!P9</f>
        <v>0</v>
      </c>
      <c r="AC9">
        <f t="shared" si="0"/>
        <v>12.106376418847361</v>
      </c>
      <c r="AD9">
        <f t="shared" si="1"/>
        <v>590.20013753594401</v>
      </c>
      <c r="AE9">
        <f>'IDT-1'!F9</f>
        <v>0</v>
      </c>
      <c r="AF9" s="26"/>
      <c r="AG9">
        <f t="shared" si="2"/>
        <v>590.20013753594401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5.4161999999999999</v>
      </c>
      <c r="E10">
        <f>GT_NG!T10</f>
        <v>11.355891891891893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617.14729268905046</v>
      </c>
      <c r="P10" s="77">
        <v>37.407129373848989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261.63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-388</v>
      </c>
      <c r="AA10" s="117">
        <f>STOA!J10</f>
        <v>4.5199999999999996</v>
      </c>
      <c r="AB10" s="117">
        <f>-STOA!P10</f>
        <v>0</v>
      </c>
      <c r="AC10">
        <f t="shared" si="0"/>
        <v>12.134506801413949</v>
      </c>
      <c r="AD10">
        <f t="shared" si="1"/>
        <v>587.34200715337738</v>
      </c>
      <c r="AE10">
        <f>'IDT-1'!F10</f>
        <v>0</v>
      </c>
      <c r="AF10" s="26"/>
      <c r="AG10">
        <f t="shared" si="2"/>
        <v>587.34200715337738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5.4161999999999999</v>
      </c>
      <c r="E11">
        <f>GT_NG!T11</f>
        <v>11.355891891891893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545.1855745542598</v>
      </c>
      <c r="P11" s="77">
        <v>37.407129373848989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240.79999999999998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-173</v>
      </c>
      <c r="AA11" s="117">
        <f>STOA!J11</f>
        <v>4.43</v>
      </c>
      <c r="AB11" s="117">
        <f>-STOA!P11</f>
        <v>0</v>
      </c>
      <c r="AC11">
        <f t="shared" si="0"/>
        <v>10.189625486508984</v>
      </c>
      <c r="AD11">
        <f t="shared" si="1"/>
        <v>623.4051703334917</v>
      </c>
      <c r="AE11">
        <f>'IDT-1'!F11</f>
        <v>0</v>
      </c>
      <c r="AF11" s="26"/>
      <c r="AG11">
        <f t="shared" si="2"/>
        <v>623.4051703334917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-88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5.4161999999999999</v>
      </c>
      <c r="E12">
        <f>GT_NG!T12</f>
        <v>11.355891891891893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496.3312562974487</v>
      </c>
      <c r="P12" s="77">
        <v>37.407129373848989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212.39999999999998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-182</v>
      </c>
      <c r="AA12" s="117">
        <f>STOA!J12</f>
        <v>4.43</v>
      </c>
      <c r="AB12" s="117">
        <f>-STOA!P12</f>
        <v>0</v>
      </c>
      <c r="AC12">
        <f t="shared" si="0"/>
        <v>8.8705623042509831</v>
      </c>
      <c r="AD12">
        <f t="shared" si="1"/>
        <v>619.46991525893861</v>
      </c>
      <c r="AE12">
        <f>'IDT-1'!F12</f>
        <v>0</v>
      </c>
      <c r="AF12" s="26"/>
      <c r="AG12">
        <f t="shared" si="2"/>
        <v>619.46991525893861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-7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5.4161999999999999</v>
      </c>
      <c r="E13">
        <f>GT_NG!T13</f>
        <v>11.401622498647917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465.44534457622393</v>
      </c>
      <c r="P13" s="77">
        <v>37.407129373848989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212.32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-189</v>
      </c>
      <c r="AA13" s="117">
        <f>STOA!J13</f>
        <v>4.43</v>
      </c>
      <c r="AB13" s="117">
        <f>-STOA!P13</f>
        <v>0</v>
      </c>
      <c r="AC13">
        <f t="shared" si="0"/>
        <v>8.5984647104436576</v>
      </c>
      <c r="AD13">
        <f t="shared" si="1"/>
        <v>588.82183173827707</v>
      </c>
      <c r="AE13">
        <f>'IDT-1'!F13</f>
        <v>0</v>
      </c>
      <c r="AF13" s="26"/>
      <c r="AG13">
        <f t="shared" si="2"/>
        <v>588.82183173827707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5.4161999999999999</v>
      </c>
      <c r="E14">
        <f>GT_NG!T14</f>
        <v>11.401622498647917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465.83664335302382</v>
      </c>
      <c r="P14" s="77">
        <v>37.407129373848989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212.26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-196</v>
      </c>
      <c r="AA14" s="117">
        <f>STOA!J14</f>
        <v>4.43</v>
      </c>
      <c r="AB14" s="117">
        <f>-STOA!P14</f>
        <v>0</v>
      </c>
      <c r="AC14">
        <f t="shared" si="0"/>
        <v>8.6635270323348639</v>
      </c>
      <c r="AD14">
        <f t="shared" si="1"/>
        <v>582.08806819318579</v>
      </c>
      <c r="AE14">
        <f>'IDT-1'!F14</f>
        <v>0</v>
      </c>
      <c r="AF14" s="26"/>
      <c r="AG14">
        <f t="shared" si="2"/>
        <v>582.08806819318579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5.4161999999999999</v>
      </c>
      <c r="E15">
        <f>GT_NG!T15</f>
        <v>11.355891891891893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494.64505926214639</v>
      </c>
      <c r="P15" s="77">
        <v>37.407129373848989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212.07999999999998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-202</v>
      </c>
      <c r="AA15" s="117">
        <f>STOA!J15</f>
        <v>4.43</v>
      </c>
      <c r="AB15" s="117">
        <f>-STOA!P15</f>
        <v>0</v>
      </c>
      <c r="AC15">
        <f t="shared" si="0"/>
        <v>9.101495340961792</v>
      </c>
      <c r="AD15">
        <f t="shared" si="1"/>
        <v>589.23278518692541</v>
      </c>
      <c r="AE15">
        <f>'IDT-1'!F15</f>
        <v>0</v>
      </c>
      <c r="AF15" s="26"/>
      <c r="AG15">
        <f t="shared" si="2"/>
        <v>589.23278518692541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4.2126300900000002</v>
      </c>
      <c r="E16">
        <f>GT_NG!T16</f>
        <v>11.355891891891893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494.64505926214639</v>
      </c>
      <c r="P16" s="77">
        <v>37.407129373848989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211.82999999999998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-205</v>
      </c>
      <c r="AA16" s="117">
        <f>STOA!J16</f>
        <v>4.43</v>
      </c>
      <c r="AB16" s="117">
        <f>-STOA!P16</f>
        <v>0</v>
      </c>
      <c r="AC16">
        <f t="shared" si="0"/>
        <v>9.1153383083203785</v>
      </c>
      <c r="AD16">
        <f t="shared" si="1"/>
        <v>584.76537230956694</v>
      </c>
      <c r="AE16">
        <f>'IDT-1'!F16</f>
        <v>0</v>
      </c>
      <c r="AF16" s="26"/>
      <c r="AG16">
        <f t="shared" si="2"/>
        <v>584.76537230956694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5.4161999999999999</v>
      </c>
      <c r="E17">
        <f>GT_NG!T17</f>
        <v>11.355891891891893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494.45825390995617</v>
      </c>
      <c r="P17" s="77">
        <v>37.407129373848989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208.37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-206</v>
      </c>
      <c r="AA17" s="117">
        <f>STOA!J17</f>
        <v>4.43</v>
      </c>
      <c r="AB17" s="117">
        <f>-STOA!P17</f>
        <v>0</v>
      </c>
      <c r="AC17">
        <f t="shared" si="0"/>
        <v>8.9695440511183708</v>
      </c>
      <c r="AD17">
        <f t="shared" si="1"/>
        <v>596.46793112457863</v>
      </c>
      <c r="AE17">
        <f>'IDT-1'!F17</f>
        <v>0</v>
      </c>
      <c r="AF17" s="26"/>
      <c r="AG17">
        <f t="shared" si="2"/>
        <v>596.46793112457863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5.4161999999999999</v>
      </c>
      <c r="E18">
        <f>GT_NG!T18</f>
        <v>11.355891891891893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532.59029696112714</v>
      </c>
      <c r="P18" s="77">
        <v>37.407129373848989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208.32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-203</v>
      </c>
      <c r="AA18" s="117">
        <f>STOA!J18</f>
        <v>4.43</v>
      </c>
      <c r="AB18" s="117">
        <f>-STOA!P18</f>
        <v>0</v>
      </c>
      <c r="AC18">
        <f t="shared" si="0"/>
        <v>9.544375473067948</v>
      </c>
      <c r="AD18">
        <f t="shared" si="1"/>
        <v>606.97514275380001</v>
      </c>
      <c r="AE18">
        <f>'IDT-1'!F18</f>
        <v>0</v>
      </c>
      <c r="AF18" s="26"/>
      <c r="AG18">
        <f t="shared" si="2"/>
        <v>606.97514275380001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5.4161999999999999</v>
      </c>
      <c r="E19">
        <f>GT_NG!T19</f>
        <v>11.355891891891893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542.2158907795706</v>
      </c>
      <c r="P19" s="77">
        <v>37.407129373848989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236.54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-196</v>
      </c>
      <c r="AA19" s="117">
        <f>STOA!J19</f>
        <v>4.34</v>
      </c>
      <c r="AB19" s="117">
        <f>-STOA!P19</f>
        <v>0</v>
      </c>
      <c r="AC19">
        <f t="shared" si="0"/>
        <v>10.258384182124651</v>
      </c>
      <c r="AD19">
        <f t="shared" si="1"/>
        <v>601.01672786318682</v>
      </c>
      <c r="AE19">
        <f>'IDT-1'!F19</f>
        <v>0</v>
      </c>
      <c r="AF19" s="26"/>
      <c r="AG19">
        <f t="shared" si="2"/>
        <v>601.01672786318682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-80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5.4161999999999999</v>
      </c>
      <c r="E20">
        <f>GT_NG!T20</f>
        <v>11.355891891891893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69.600000000000009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601.31536356923175</v>
      </c>
      <c r="P20" s="77">
        <v>37.407129373848989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257.33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-408</v>
      </c>
      <c r="AA20" s="117">
        <f>STOA!J20</f>
        <v>4.34</v>
      </c>
      <c r="AB20" s="117">
        <f>-STOA!P20</f>
        <v>0</v>
      </c>
      <c r="AC20">
        <f t="shared" si="0"/>
        <v>12.500724375603451</v>
      </c>
      <c r="AD20">
        <f t="shared" si="1"/>
        <v>588.41386045936918</v>
      </c>
      <c r="AE20">
        <f>'IDT-1'!F20</f>
        <v>0</v>
      </c>
      <c r="AF20" s="26"/>
      <c r="AG20">
        <f t="shared" si="2"/>
        <v>588.41386045936918</v>
      </c>
      <c r="AI20" s="75">
        <f>PXIL!J20</f>
        <v>0</v>
      </c>
      <c r="AJ20" s="75">
        <f>PXIL!P20</f>
        <v>0</v>
      </c>
      <c r="AK20" s="75">
        <f>RTM_IEX!J20</f>
        <v>22.15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5.4161999999999999</v>
      </c>
      <c r="E21">
        <f>GT_NG!T21</f>
        <v>11.355891891891893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69.600000000000009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614.88001584232586</v>
      </c>
      <c r="P21" s="77">
        <v>37.407129373848989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257.5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-395</v>
      </c>
      <c r="AA21" s="117">
        <f>STOA!J21</f>
        <v>4.34</v>
      </c>
      <c r="AB21" s="117">
        <f>-STOA!P21</f>
        <v>0</v>
      </c>
      <c r="AC21">
        <f t="shared" si="0"/>
        <v>12.47722165781814</v>
      </c>
      <c r="AD21">
        <f t="shared" si="1"/>
        <v>611.88201545024867</v>
      </c>
      <c r="AE21">
        <f>'IDT-1'!F21</f>
        <v>0</v>
      </c>
      <c r="AF21" s="26"/>
      <c r="AG21">
        <f t="shared" si="2"/>
        <v>611.88201545024867</v>
      </c>
      <c r="AI21" s="75">
        <f>PXIL!J21</f>
        <v>0</v>
      </c>
      <c r="AJ21" s="75">
        <f>PXIL!P21</f>
        <v>0</v>
      </c>
      <c r="AK21" s="75">
        <f>RTM_IEX!J21</f>
        <v>18.86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5.4161999999999999</v>
      </c>
      <c r="E22">
        <f>GT_NG!T22</f>
        <v>11.355891891891893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69.600000000000009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614.87943851313787</v>
      </c>
      <c r="P22" s="77">
        <v>37.407129373848989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257.52000000000004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-379</v>
      </c>
      <c r="AA22" s="117">
        <f>STOA!J22</f>
        <v>4.34</v>
      </c>
      <c r="AB22" s="117">
        <f>-STOA!P22</f>
        <v>0</v>
      </c>
      <c r="AC22">
        <f t="shared" si="0"/>
        <v>12.16937453696616</v>
      </c>
      <c r="AD22">
        <f t="shared" si="1"/>
        <v>609.34928524191275</v>
      </c>
      <c r="AE22">
        <f>'IDT-1'!F22</f>
        <v>0</v>
      </c>
      <c r="AF22" s="26"/>
      <c r="AG22">
        <f t="shared" si="2"/>
        <v>609.34928524191275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5.4161999999999999</v>
      </c>
      <c r="E23">
        <f>GT_NG!T23</f>
        <v>11.355891891891893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69.600000000000009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616.35090701195531</v>
      </c>
      <c r="P23" s="77">
        <v>37.407129373848989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257.55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-356</v>
      </c>
      <c r="AA23" s="117">
        <f>STOA!J23</f>
        <v>4.34</v>
      </c>
      <c r="AB23" s="117">
        <f>-STOA!P23</f>
        <v>0</v>
      </c>
      <c r="AC23">
        <f t="shared" si="0"/>
        <v>11.978390526745262</v>
      </c>
      <c r="AD23">
        <f t="shared" si="1"/>
        <v>634.04173775095103</v>
      </c>
      <c r="AE23">
        <f>'IDT-1'!F23</f>
        <v>0</v>
      </c>
      <c r="AF23" s="26"/>
      <c r="AG23">
        <f t="shared" si="2"/>
        <v>634.04173775095103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5.4161999999999999</v>
      </c>
      <c r="E24">
        <f>GT_NG!T24</f>
        <v>11.355891891891893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69.600000000000009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628.79299999954014</v>
      </c>
      <c r="P24" s="77">
        <v>37.407129373848989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257.60000000000002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-348</v>
      </c>
      <c r="AA24" s="117">
        <f>STOA!J24</f>
        <v>4.34</v>
      </c>
      <c r="AB24" s="117">
        <f>-STOA!P24</f>
        <v>0</v>
      </c>
      <c r="AC24">
        <f t="shared" si="0"/>
        <v>12.017295924858445</v>
      </c>
      <c r="AD24">
        <f t="shared" si="1"/>
        <v>654.49492534042258</v>
      </c>
      <c r="AE24">
        <f>'IDT-1'!F24</f>
        <v>0</v>
      </c>
      <c r="AF24" s="26"/>
      <c r="AG24">
        <f t="shared" si="2"/>
        <v>654.49492534042258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5.4161999999999999</v>
      </c>
      <c r="E25">
        <f>GT_NG!T25</f>
        <v>11.355891891891893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69.600000000000009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652.75815519621517</v>
      </c>
      <c r="P25" s="77">
        <v>37.407129373848989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257.62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-321</v>
      </c>
      <c r="AA25" s="117">
        <f>STOA!J25</f>
        <v>4.34</v>
      </c>
      <c r="AB25" s="117">
        <f>-STOA!P25</f>
        <v>0</v>
      </c>
      <c r="AC25">
        <f t="shared" si="0"/>
        <v>11.988655847489913</v>
      </c>
      <c r="AD25">
        <f t="shared" si="1"/>
        <v>705.50872061446626</v>
      </c>
      <c r="AE25">
        <f>'IDT-1'!F25</f>
        <v>0</v>
      </c>
      <c r="AF25" s="26"/>
      <c r="AG25">
        <f t="shared" si="2"/>
        <v>705.50872061446626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5.4161999999999999</v>
      </c>
      <c r="E26">
        <f>GT_NG!T26</f>
        <v>11.355891891891893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69.600000000000009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665.05693240836854</v>
      </c>
      <c r="P26" s="77">
        <v>37.407129373848989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257.59000000000003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-276</v>
      </c>
      <c r="AA26" s="117">
        <f>STOA!J26</f>
        <v>4.34</v>
      </c>
      <c r="AB26" s="117">
        <f>-STOA!P26</f>
        <v>0</v>
      </c>
      <c r="AC26">
        <f t="shared" si="0"/>
        <v>11.69710534845807</v>
      </c>
      <c r="AD26">
        <f t="shared" si="1"/>
        <v>763.06904832565135</v>
      </c>
      <c r="AE26">
        <f>'IDT-1'!F26</f>
        <v>0</v>
      </c>
      <c r="AF26" s="26"/>
      <c r="AG26">
        <f t="shared" si="2"/>
        <v>763.06904832565135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5.4161999999999999</v>
      </c>
      <c r="E27">
        <f>GT_NG!T27</f>
        <v>11.355891891891893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69.600000000000009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674.38321897016203</v>
      </c>
      <c r="P27" s="77">
        <v>37.407129373848989</v>
      </c>
      <c r="Q27" s="77">
        <v>0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257.35000000000002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-174</v>
      </c>
      <c r="AA27" s="117">
        <f>STOA!J27</f>
        <v>4.22</v>
      </c>
      <c r="AB27" s="117">
        <f>-STOA!P27</f>
        <v>0</v>
      </c>
      <c r="AC27">
        <f t="shared" si="0"/>
        <v>10.870439662937931</v>
      </c>
      <c r="AD27">
        <f t="shared" si="1"/>
        <v>874.86200057296503</v>
      </c>
      <c r="AE27">
        <f>'IDT-1'!F27</f>
        <v>-47.283999999999999</v>
      </c>
      <c r="AF27" s="26"/>
      <c r="AG27">
        <f t="shared" si="2"/>
        <v>827.57800057296504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5.4161999999999999</v>
      </c>
      <c r="E28">
        <f>GT_NG!T28</f>
        <v>11.355891891891893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699.84640631156185</v>
      </c>
      <c r="P28" s="77">
        <v>37.407129373848989</v>
      </c>
      <c r="Q28" s="77">
        <v>0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257.05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-145</v>
      </c>
      <c r="AA28" s="117">
        <f>STOA!J28</f>
        <v>4.22</v>
      </c>
      <c r="AB28" s="117">
        <f>-STOA!P28</f>
        <v>0</v>
      </c>
      <c r="AC28">
        <f t="shared" si="0"/>
        <v>10.834410013398587</v>
      </c>
      <c r="AD28">
        <f t="shared" si="1"/>
        <v>929.06121756390417</v>
      </c>
      <c r="AE28">
        <f>'IDT-1'!F28</f>
        <v>-34.021999999999998</v>
      </c>
      <c r="AF28" s="26"/>
      <c r="AG28">
        <f t="shared" si="2"/>
        <v>895.03921756390412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5.4161999999999999</v>
      </c>
      <c r="E29">
        <f>GT_NG!T29</f>
        <v>11.355891891891893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715.93242910766196</v>
      </c>
      <c r="P29" s="77">
        <v>37.407129373848989</v>
      </c>
      <c r="Q29" s="77">
        <v>0</v>
      </c>
      <c r="R29" s="80">
        <v>0.14999999999999997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256.73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-122.99</v>
      </c>
      <c r="AA29" s="117">
        <f>STOA!J29</f>
        <v>4.22</v>
      </c>
      <c r="AB29" s="117">
        <f>-STOA!P29</f>
        <v>0</v>
      </c>
      <c r="AC29">
        <f t="shared" si="0"/>
        <v>10.779063427240748</v>
      </c>
      <c r="AD29">
        <f t="shared" si="1"/>
        <v>967.04258694616215</v>
      </c>
      <c r="AE29">
        <f>'IDT-1'!F29</f>
        <v>-9.2260000000000009</v>
      </c>
      <c r="AF29" s="26"/>
      <c r="AG29">
        <f t="shared" si="2"/>
        <v>957.81658694616215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5.4161999999999999</v>
      </c>
      <c r="E30">
        <f>GT_NG!T30</f>
        <v>11.355891891891893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715.93242910766196</v>
      </c>
      <c r="P30" s="77">
        <v>37.407129373848989</v>
      </c>
      <c r="Q30" s="77">
        <v>0</v>
      </c>
      <c r="R30" s="80">
        <v>1.75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257.32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-67</v>
      </c>
      <c r="AA30" s="117">
        <f>STOA!J30</f>
        <v>4.22</v>
      </c>
      <c r="AB30" s="117">
        <f>-STOA!P30</f>
        <v>0</v>
      </c>
      <c r="AC30">
        <f t="shared" si="0"/>
        <v>10.301249067273032</v>
      </c>
      <c r="AD30">
        <f t="shared" si="1"/>
        <v>1025.7004013061298</v>
      </c>
      <c r="AE30">
        <f>'IDT-1'!F30</f>
        <v>-38</v>
      </c>
      <c r="AF30" s="26"/>
      <c r="AG30">
        <f t="shared" si="2"/>
        <v>987.70040130612983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5.4161999999999999</v>
      </c>
      <c r="E31">
        <f>GT_NG!T31</f>
        <v>11.355891891891893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715.54097869246198</v>
      </c>
      <c r="P31" s="77">
        <v>37.407129373848989</v>
      </c>
      <c r="Q31" s="77">
        <v>0</v>
      </c>
      <c r="R31" s="80">
        <v>5.9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262.75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-30</v>
      </c>
      <c r="AA31" s="117">
        <f>STOA!J31</f>
        <v>4.22</v>
      </c>
      <c r="AB31" s="117">
        <f>-STOA!P31</f>
        <v>0</v>
      </c>
      <c r="AC31">
        <f t="shared" si="0"/>
        <v>10.053617585298046</v>
      </c>
      <c r="AD31">
        <f t="shared" si="1"/>
        <v>1072.1365823729047</v>
      </c>
      <c r="AE31">
        <f>'IDT-1'!F31</f>
        <v>-52</v>
      </c>
      <c r="AF31" s="26"/>
      <c r="AG31">
        <f t="shared" si="2"/>
        <v>1020.1365823729047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5.4161999999999999</v>
      </c>
      <c r="E32">
        <f>GT_NG!T32</f>
        <v>11.355891891891893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715.54097869246198</v>
      </c>
      <c r="P32" s="77">
        <v>37.407129373848989</v>
      </c>
      <c r="Q32" s="77">
        <v>0</v>
      </c>
      <c r="R32" s="80">
        <v>13.440000000000001</v>
      </c>
      <c r="S32" s="80">
        <v>0</v>
      </c>
      <c r="T32" s="78">
        <f>SUMPRODUCT(LTA!F32:AJ32,LTA!F$101:AJ$101,LTA!F$105:AJ$105)</f>
        <v>3.33</v>
      </c>
      <c r="U32" s="78">
        <f>SUMPRODUCT(LTA!F32:AJ32,LTA!F$102:AJ$102,LTA!F$105:AJ$105)</f>
        <v>270.26000000000005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-57</v>
      </c>
      <c r="AA32" s="117">
        <f>STOA!J32</f>
        <v>4.22</v>
      </c>
      <c r="AB32" s="117">
        <f>-STOA!P32</f>
        <v>0</v>
      </c>
      <c r="AC32">
        <f t="shared" si="0"/>
        <v>10.455071028397318</v>
      </c>
      <c r="AD32">
        <f t="shared" si="1"/>
        <v>1063.1151289298057</v>
      </c>
      <c r="AE32">
        <f>'IDT-1'!F32</f>
        <v>-21</v>
      </c>
      <c r="AF32" s="26"/>
      <c r="AG32">
        <f t="shared" si="2"/>
        <v>1042.1151289298057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5.4161999999999999</v>
      </c>
      <c r="E33">
        <f>GT_NG!T33</f>
        <v>11.355891891891893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715.54097869246198</v>
      </c>
      <c r="P33" s="77">
        <v>37.407129373848989</v>
      </c>
      <c r="Q33" s="77">
        <v>0</v>
      </c>
      <c r="R33" s="80">
        <v>17.899999999999999</v>
      </c>
      <c r="S33" s="80">
        <v>0</v>
      </c>
      <c r="T33" s="78">
        <f>SUMPRODUCT(LTA!F33:AJ33,LTA!F$101:AJ$101,LTA!F$105:AJ$105)</f>
        <v>12.75</v>
      </c>
      <c r="U33" s="78">
        <f>SUMPRODUCT(LTA!F33:AJ33,LTA!F$102:AJ$102,LTA!F$105:AJ$105)</f>
        <v>277.42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-39</v>
      </c>
      <c r="AA33" s="117">
        <f>STOA!J33</f>
        <v>4.22</v>
      </c>
      <c r="AB33" s="117">
        <f>-STOA!P33</f>
        <v>0</v>
      </c>
      <c r="AC33">
        <f t="shared" si="0"/>
        <v>10.480416732997805</v>
      </c>
      <c r="AD33">
        <f t="shared" si="1"/>
        <v>1102.1297832252051</v>
      </c>
      <c r="AE33">
        <f>'IDT-1'!F33</f>
        <v>-31</v>
      </c>
      <c r="AF33" s="26"/>
      <c r="AG33">
        <f t="shared" si="2"/>
        <v>1071.1297832252051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5.4161999999999999</v>
      </c>
      <c r="E34">
        <f>GT_NG!T34</f>
        <v>11.355891891891893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711.73253265026199</v>
      </c>
      <c r="P34" s="77">
        <v>37.407129373848989</v>
      </c>
      <c r="Q34" s="77">
        <v>0</v>
      </c>
      <c r="R34" s="80">
        <v>21.2</v>
      </c>
      <c r="S34" s="80">
        <v>0</v>
      </c>
      <c r="T34" s="78">
        <f>SUMPRODUCT(LTA!F34:AJ34,LTA!F$101:AJ$101,LTA!F$105:AJ$105)</f>
        <v>19.040000000000003</v>
      </c>
      <c r="U34" s="78">
        <f>SUMPRODUCT(LTA!F34:AJ34,LTA!F$102:AJ$102,LTA!F$105:AJ$105)</f>
        <v>286.25000000000006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-51</v>
      </c>
      <c r="AA34" s="117">
        <f>STOA!J34</f>
        <v>4.22</v>
      </c>
      <c r="AB34" s="117">
        <f>-STOA!P34</f>
        <v>0</v>
      </c>
      <c r="AC34">
        <f t="shared" si="0"/>
        <v>10.715535938092788</v>
      </c>
      <c r="AD34">
        <f t="shared" si="1"/>
        <v>1104.50621797791</v>
      </c>
      <c r="AE34">
        <f>'IDT-1'!F34</f>
        <v>-32</v>
      </c>
      <c r="AF34" s="26"/>
      <c r="AG34">
        <f t="shared" si="2"/>
        <v>1072.50621797791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5.4161999999999999</v>
      </c>
      <c r="E35">
        <f>GT_NG!T35</f>
        <v>11.355891891891893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707.86472434766199</v>
      </c>
      <c r="P35" s="77">
        <v>37.407129373848989</v>
      </c>
      <c r="Q35" s="77">
        <v>0</v>
      </c>
      <c r="R35" s="80">
        <v>21.199999999999996</v>
      </c>
      <c r="S35" s="80">
        <v>0</v>
      </c>
      <c r="T35" s="78">
        <f>SUMPRODUCT(LTA!F35:AJ35,LTA!F$101:AJ$101,LTA!F$105:AJ$105)</f>
        <v>30.75</v>
      </c>
      <c r="U35" s="78">
        <f>SUMPRODUCT(LTA!F35:AJ35,LTA!F$102:AJ$102,LTA!F$105:AJ$105)</f>
        <v>294.66999999999996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-84</v>
      </c>
      <c r="AA35" s="117">
        <f>STOA!J35</f>
        <v>4.13</v>
      </c>
      <c r="AB35" s="117">
        <f>-STOA!P35</f>
        <v>0</v>
      </c>
      <c r="AC35">
        <f t="shared" si="0"/>
        <v>11.150829433262354</v>
      </c>
      <c r="AD35">
        <f t="shared" si="1"/>
        <v>1087.2431161801408</v>
      </c>
      <c r="AE35">
        <f>'IDT-1'!F35</f>
        <v>0</v>
      </c>
      <c r="AF35" s="26"/>
      <c r="AG35">
        <f t="shared" si="2"/>
        <v>1087.2431161801408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5.4161999999999999</v>
      </c>
      <c r="E36">
        <f>GT_NG!T36</f>
        <v>11.355891891891893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693.55572488206201</v>
      </c>
      <c r="P36" s="77">
        <v>37.407129373848989</v>
      </c>
      <c r="Q36" s="77">
        <v>0</v>
      </c>
      <c r="R36" s="80">
        <v>21.199999999999996</v>
      </c>
      <c r="S36" s="80">
        <v>0</v>
      </c>
      <c r="T36" s="78">
        <f>SUMPRODUCT(LTA!F36:AJ36,LTA!F$101:AJ$101,LTA!F$105:AJ$105)</f>
        <v>44.21</v>
      </c>
      <c r="U36" s="78">
        <f>SUMPRODUCT(LTA!F36:AJ36,LTA!F$102:AJ$102,LTA!F$105:AJ$105)</f>
        <v>306.15000000000003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-82</v>
      </c>
      <c r="AA36" s="117">
        <f>STOA!J36</f>
        <v>4.13</v>
      </c>
      <c r="AB36" s="117">
        <f>-STOA!P36</f>
        <v>0</v>
      </c>
      <c r="AC36">
        <f t="shared" si="0"/>
        <v>11.226625982920684</v>
      </c>
      <c r="AD36">
        <f t="shared" si="1"/>
        <v>1099.7983201648824</v>
      </c>
      <c r="AE36">
        <f>'IDT-1'!F36</f>
        <v>0</v>
      </c>
      <c r="AF36" s="26"/>
      <c r="AG36">
        <f t="shared" si="2"/>
        <v>1099.7983201648824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5.4161999999999999</v>
      </c>
      <c r="E37">
        <f>GT_NG!T37</f>
        <v>11.355891891891893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680.71557125766196</v>
      </c>
      <c r="P37" s="77">
        <v>37.407129373848989</v>
      </c>
      <c r="Q37" s="77">
        <v>0</v>
      </c>
      <c r="R37" s="80">
        <v>21.199999999999996</v>
      </c>
      <c r="S37" s="80">
        <v>0</v>
      </c>
      <c r="T37" s="78">
        <f>SUMPRODUCT(LTA!F37:AJ37,LTA!F$101:AJ$101,LTA!F$105:AJ$105)</f>
        <v>55.65</v>
      </c>
      <c r="U37" s="78">
        <f>SUMPRODUCT(LTA!F37:AJ37,LTA!F$102:AJ$102,LTA!F$105:AJ$105)</f>
        <v>316.88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-109</v>
      </c>
      <c r="AA37" s="117">
        <f>STOA!J37</f>
        <v>4.13</v>
      </c>
      <c r="AB37" s="117">
        <f>-STOA!P37</f>
        <v>0</v>
      </c>
      <c r="AC37">
        <f t="shared" si="0"/>
        <v>11.548438074125237</v>
      </c>
      <c r="AD37">
        <f t="shared" si="1"/>
        <v>1081.8063544492777</v>
      </c>
      <c r="AE37">
        <f>'IDT-1'!F37</f>
        <v>0</v>
      </c>
      <c r="AF37" s="26"/>
      <c r="AG37">
        <f t="shared" si="2"/>
        <v>1081.8063544492777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5.4161999999999999</v>
      </c>
      <c r="E38">
        <f>GT_NG!T38</f>
        <v>11.355891891891893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663.62396140126202</v>
      </c>
      <c r="P38" s="77">
        <v>37.407129373848989</v>
      </c>
      <c r="Q38" s="77">
        <v>0</v>
      </c>
      <c r="R38" s="80">
        <v>21.199999999999996</v>
      </c>
      <c r="S38" s="80">
        <v>0</v>
      </c>
      <c r="T38" s="78">
        <f>SUMPRODUCT(LTA!F38:AJ38,LTA!F$101:AJ$101,LTA!F$105:AJ$105)</f>
        <v>69.19</v>
      </c>
      <c r="U38" s="78">
        <f>SUMPRODUCT(LTA!F38:AJ38,LTA!F$102:AJ$102,LTA!F$105:AJ$105)</f>
        <v>326.11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-92</v>
      </c>
      <c r="AA38" s="117">
        <f>STOA!J38</f>
        <v>4.13</v>
      </c>
      <c r="AB38" s="117">
        <f>-STOA!P38</f>
        <v>0</v>
      </c>
      <c r="AC38">
        <f t="shared" si="0"/>
        <v>11.447479739511598</v>
      </c>
      <c r="AD38">
        <f t="shared" si="1"/>
        <v>1104.5857029274914</v>
      </c>
      <c r="AE38">
        <f>'IDT-1'!F38</f>
        <v>-36</v>
      </c>
      <c r="AF38" s="26"/>
      <c r="AG38">
        <f t="shared" si="2"/>
        <v>1068.5857029274914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5.4161999999999999</v>
      </c>
      <c r="E39">
        <f>GT_NG!T39</f>
        <v>11.26281081081081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69.600000000000009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645.41472049546189</v>
      </c>
      <c r="P39" s="77">
        <v>37.407129373848989</v>
      </c>
      <c r="Q39" s="77">
        <v>0</v>
      </c>
      <c r="R39" s="80">
        <v>21.199999999999996</v>
      </c>
      <c r="S39" s="80">
        <v>0</v>
      </c>
      <c r="T39" s="78">
        <f>SUMPRODUCT(LTA!F39:AJ39,LTA!F$101:AJ$101,LTA!F$105:AJ$105)</f>
        <v>78.98</v>
      </c>
      <c r="U39" s="78">
        <f>SUMPRODUCT(LTA!F39:AJ39,LTA!F$102:AJ$102,LTA!F$105:AJ$105)</f>
        <v>336.55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-86</v>
      </c>
      <c r="AA39" s="117">
        <f>STOA!J39</f>
        <v>0.36</v>
      </c>
      <c r="AB39" s="117">
        <f>-STOA!P39</f>
        <v>0</v>
      </c>
      <c r="AC39">
        <f t="shared" si="0"/>
        <v>11.885934540893869</v>
      </c>
      <c r="AD39">
        <f t="shared" si="1"/>
        <v>1166.0249261392278</v>
      </c>
      <c r="AE39">
        <f>'IDT-1'!F39</f>
        <v>-18</v>
      </c>
      <c r="AF39" s="26"/>
      <c r="AG39">
        <f t="shared" si="2"/>
        <v>1148.0249261392278</v>
      </c>
      <c r="AI39" s="75">
        <f>PXIL!J39</f>
        <v>0</v>
      </c>
      <c r="AJ39" s="75">
        <f>PXIL!P39</f>
        <v>0</v>
      </c>
      <c r="AK39" s="75">
        <f>RTM_IEX!J39</f>
        <v>57.72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5.4161999999999999</v>
      </c>
      <c r="E40">
        <f>GT_NG!T40</f>
        <v>11.26281081081081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69.600000000000009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633.80294928776198</v>
      </c>
      <c r="P40" s="77">
        <v>37.407129373848989</v>
      </c>
      <c r="Q40" s="77">
        <v>0</v>
      </c>
      <c r="R40" s="80">
        <v>21.199999999999996</v>
      </c>
      <c r="S40" s="80">
        <v>0</v>
      </c>
      <c r="T40" s="78">
        <f>SUMPRODUCT(LTA!F40:AJ40,LTA!F$101:AJ$101,LTA!F$105:AJ$105)</f>
        <v>86.11</v>
      </c>
      <c r="U40" s="78">
        <f>SUMPRODUCT(LTA!F40:AJ40,LTA!F$102:AJ$102,LTA!F$105:AJ$105)</f>
        <v>346.16999999999996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-48</v>
      </c>
      <c r="AA40" s="117">
        <f>STOA!J40</f>
        <v>0.36</v>
      </c>
      <c r="AB40" s="117">
        <f>-STOA!P40</f>
        <v>0</v>
      </c>
      <c r="AC40">
        <f t="shared" si="0"/>
        <v>11.597478108422687</v>
      </c>
      <c r="AD40">
        <f t="shared" si="1"/>
        <v>1209.8716113639991</v>
      </c>
      <c r="AE40">
        <f>'IDT-1'!F40</f>
        <v>-6</v>
      </c>
      <c r="AF40" s="26"/>
      <c r="AG40">
        <f t="shared" si="2"/>
        <v>1203.8716113639991</v>
      </c>
      <c r="AI40" s="75">
        <f>PXIL!J40</f>
        <v>0</v>
      </c>
      <c r="AJ40" s="75">
        <f>PXIL!P40</f>
        <v>0</v>
      </c>
      <c r="AK40" s="75">
        <f>RTM_IEX!J40</f>
        <v>58.14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5.4161999999999999</v>
      </c>
      <c r="E41">
        <f>GT_NG!T41</f>
        <v>11.26281081081081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69.600000000000009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626.55087902026219</v>
      </c>
      <c r="P41" s="77">
        <v>37.407129373848989</v>
      </c>
      <c r="Q41" s="77">
        <v>0</v>
      </c>
      <c r="R41" s="80">
        <v>21.199999999999996</v>
      </c>
      <c r="S41" s="80">
        <v>0</v>
      </c>
      <c r="T41" s="78">
        <f>SUMPRODUCT(LTA!F41:AJ41,LTA!F$101:AJ$101,LTA!F$105:AJ$105)</f>
        <v>83.06</v>
      </c>
      <c r="U41" s="78">
        <f>SUMPRODUCT(LTA!F41:AJ41,LTA!F$102:AJ$102,LTA!F$105:AJ$105)</f>
        <v>355.13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0.36</v>
      </c>
      <c r="AB41" s="117">
        <f>-STOA!P41</f>
        <v>0</v>
      </c>
      <c r="AC41">
        <f t="shared" si="0"/>
        <v>11.186269769003314</v>
      </c>
      <c r="AD41">
        <f t="shared" si="1"/>
        <v>1259.9807494359186</v>
      </c>
      <c r="AE41">
        <f>'IDT-1'!F41</f>
        <v>-2.68</v>
      </c>
      <c r="AF41" s="26"/>
      <c r="AG41">
        <f t="shared" si="2"/>
        <v>1257.3007494359185</v>
      </c>
      <c r="AI41" s="75">
        <f>PXIL!J41</f>
        <v>0</v>
      </c>
      <c r="AJ41" s="75">
        <f>PXIL!P41</f>
        <v>0</v>
      </c>
      <c r="AK41" s="75">
        <f>RTM_IEX!J41</f>
        <v>61.18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5.4161999999999999</v>
      </c>
      <c r="E42">
        <f>GT_NG!T42</f>
        <v>11.26281081081081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69.600000000000009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626.55087902026219</v>
      </c>
      <c r="P42" s="77">
        <v>37.407129373848989</v>
      </c>
      <c r="Q42" s="77">
        <v>0</v>
      </c>
      <c r="R42" s="80">
        <v>21.199999999999996</v>
      </c>
      <c r="S42" s="80">
        <v>0</v>
      </c>
      <c r="T42" s="78">
        <f>SUMPRODUCT(LTA!F42:AJ42,LTA!F$101:AJ$101,LTA!F$105:AJ$105)</f>
        <v>87.289999999999992</v>
      </c>
      <c r="U42" s="78">
        <f>SUMPRODUCT(LTA!F42:AJ42,LTA!F$102:AJ$102,LTA!F$105:AJ$105)</f>
        <v>363.21000000000004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0.36</v>
      </c>
      <c r="AB42" s="117">
        <f>-STOA!P42</f>
        <v>0</v>
      </c>
      <c r="AC42">
        <f t="shared" si="0"/>
        <v>11.357781769003314</v>
      </c>
      <c r="AD42">
        <f t="shared" si="1"/>
        <v>1279.2992374359185</v>
      </c>
      <c r="AE42">
        <f>'IDT-1'!F42</f>
        <v>0</v>
      </c>
      <c r="AF42" s="26"/>
      <c r="AG42">
        <f t="shared" si="2"/>
        <v>1279.2992374359185</v>
      </c>
      <c r="AI42" s="75">
        <f>PXIL!J42</f>
        <v>0</v>
      </c>
      <c r="AJ42" s="75">
        <f>PXIL!P42</f>
        <v>0</v>
      </c>
      <c r="AK42" s="75">
        <f>RTM_IEX!J42</f>
        <v>68.36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5.4161999999999999</v>
      </c>
      <c r="E43">
        <f>GT_NG!T43</f>
        <v>10.952540540540539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69.600000000000009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623.42517822386208</v>
      </c>
      <c r="P43" s="77">
        <v>37.407129373848989</v>
      </c>
      <c r="Q43" s="77">
        <v>0</v>
      </c>
      <c r="R43" s="80">
        <v>21.199999999999996</v>
      </c>
      <c r="S43" s="80">
        <v>0</v>
      </c>
      <c r="T43" s="78">
        <f>SUMPRODUCT(LTA!F43:AJ43,LTA!F$101:AJ$101,LTA!F$105:AJ$105)</f>
        <v>90.039999999999992</v>
      </c>
      <c r="U43" s="78">
        <f>SUMPRODUCT(LTA!F43:AJ43,LTA!F$102:AJ$102,LTA!F$105:AJ$105)</f>
        <v>369.27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0.36</v>
      </c>
      <c r="AB43" s="117">
        <f>-STOA!P43</f>
        <v>0</v>
      </c>
      <c r="AC43">
        <f t="shared" si="0"/>
        <v>11.566289223616614</v>
      </c>
      <c r="AD43">
        <f t="shared" si="1"/>
        <v>1302.7847589146349</v>
      </c>
      <c r="AE43">
        <f>'IDT-1'!F43</f>
        <v>0</v>
      </c>
      <c r="AF43" s="26"/>
      <c r="AG43">
        <f t="shared" si="2"/>
        <v>1302.7847589146349</v>
      </c>
      <c r="AI43" s="75">
        <f>PXIL!J43</f>
        <v>0</v>
      </c>
      <c r="AJ43" s="75">
        <f>PXIL!P43</f>
        <v>0</v>
      </c>
      <c r="AK43" s="75">
        <f>RTM_IEX!J43</f>
        <v>86.68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5.4161999999999999</v>
      </c>
      <c r="E44">
        <f>GT_NG!T44</f>
        <v>10.952805555555555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69.600000000000009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622.30472161386217</v>
      </c>
      <c r="P44" s="77">
        <v>37.407129373848989</v>
      </c>
      <c r="Q44" s="77">
        <v>0</v>
      </c>
      <c r="R44" s="80">
        <v>21.199999999999996</v>
      </c>
      <c r="S44" s="80">
        <v>0</v>
      </c>
      <c r="T44" s="78">
        <f>SUMPRODUCT(LTA!F44:AJ44,LTA!F$101:AJ$101,LTA!F$105:AJ$105)</f>
        <v>93.990000000000009</v>
      </c>
      <c r="U44" s="78">
        <f>SUMPRODUCT(LTA!F44:AJ44,LTA!F$102:AJ$102,LTA!F$105:AJ$105)</f>
        <v>373.13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0.36</v>
      </c>
      <c r="AB44" s="117">
        <f>-STOA!P44</f>
        <v>0</v>
      </c>
      <c r="AC44">
        <f t="shared" si="0"/>
        <v>11.709903537580749</v>
      </c>
      <c r="AD44">
        <f t="shared" si="1"/>
        <v>1318.960953005686</v>
      </c>
      <c r="AE44">
        <f>'IDT-1'!F44</f>
        <v>0</v>
      </c>
      <c r="AF44" s="26"/>
      <c r="AG44">
        <f t="shared" si="2"/>
        <v>1318.960953005686</v>
      </c>
      <c r="AI44" s="75">
        <f>PXIL!J44</f>
        <v>0</v>
      </c>
      <c r="AJ44" s="75">
        <f>PXIL!P44</f>
        <v>0</v>
      </c>
      <c r="AK44" s="75">
        <f>RTM_IEX!J44</f>
        <v>96.31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3.6108000000000002</v>
      </c>
      <c r="E45">
        <f>GT_NG!T45</f>
        <v>10.952805555555555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622.30472161386217</v>
      </c>
      <c r="P45" s="77">
        <v>37.407129373848989</v>
      </c>
      <c r="Q45" s="77">
        <v>0</v>
      </c>
      <c r="R45" s="80">
        <v>21.199999999999996</v>
      </c>
      <c r="S45" s="80">
        <v>0</v>
      </c>
      <c r="T45" s="78">
        <f>SUMPRODUCT(LTA!F45:AJ45,LTA!F$101:AJ$101,LTA!F$105:AJ$105)</f>
        <v>97.98</v>
      </c>
      <c r="U45" s="78">
        <f>SUMPRODUCT(LTA!F45:AJ45,LTA!F$102:AJ$102,LTA!F$105:AJ$105)</f>
        <v>376.18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0.36</v>
      </c>
      <c r="AB45" s="117">
        <f>-STOA!P45</f>
        <v>0</v>
      </c>
      <c r="AC45">
        <f t="shared" si="0"/>
        <v>11.747520017580747</v>
      </c>
      <c r="AD45">
        <f t="shared" si="1"/>
        <v>1323.1979365256859</v>
      </c>
      <c r="AE45">
        <f>'IDT-1'!F45</f>
        <v>0</v>
      </c>
      <c r="AF45" s="26"/>
      <c r="AG45">
        <f t="shared" si="2"/>
        <v>1323.1979365256859</v>
      </c>
      <c r="AI45" s="75">
        <f>PXIL!J45</f>
        <v>0</v>
      </c>
      <c r="AJ45" s="75">
        <f>PXIL!P45</f>
        <v>0</v>
      </c>
      <c r="AK45" s="75">
        <f>RTM_IEX!J45</f>
        <v>95.35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3.6108000000000002</v>
      </c>
      <c r="E46">
        <f>GT_NG!T46</f>
        <v>10.952805555555555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69.600000000000009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622.30472161386217</v>
      </c>
      <c r="P46" s="77">
        <v>37.407129373848989</v>
      </c>
      <c r="Q46" s="77">
        <v>0</v>
      </c>
      <c r="R46" s="80">
        <v>21.199999999999996</v>
      </c>
      <c r="S46" s="80">
        <v>0</v>
      </c>
      <c r="T46" s="78">
        <f>SUMPRODUCT(LTA!F46:AJ46,LTA!F$101:AJ$101,LTA!F$105:AJ$105)</f>
        <v>101.86</v>
      </c>
      <c r="U46" s="78">
        <f>SUMPRODUCT(LTA!F46:AJ46,LTA!F$102:AJ$102,LTA!F$105:AJ$105)</f>
        <v>378.49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0.36</v>
      </c>
      <c r="AB46" s="117">
        <f>-STOA!P46</f>
        <v>0</v>
      </c>
      <c r="AC46">
        <f t="shared" si="0"/>
        <v>11.640952017580748</v>
      </c>
      <c r="AD46">
        <f t="shared" si="1"/>
        <v>1311.1945045256859</v>
      </c>
      <c r="AE46">
        <f>'IDT-1'!F46</f>
        <v>0</v>
      </c>
      <c r="AF46" s="26"/>
      <c r="AG46">
        <f t="shared" si="2"/>
        <v>1311.1945045256859</v>
      </c>
      <c r="AI46" s="75">
        <f>PXIL!J46</f>
        <v>0</v>
      </c>
      <c r="AJ46" s="75">
        <f>PXIL!P46</f>
        <v>0</v>
      </c>
      <c r="AK46" s="75">
        <f>RTM_IEX!J46</f>
        <v>77.05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3.6108000000000002</v>
      </c>
      <c r="E47">
        <f>GT_NG!T47</f>
        <v>10.952805555555555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620.73700635986211</v>
      </c>
      <c r="P47" s="77">
        <v>37.407129373848989</v>
      </c>
      <c r="Q47" s="77">
        <v>0</v>
      </c>
      <c r="R47" s="80">
        <v>21.199999999999996</v>
      </c>
      <c r="S47" s="80">
        <v>0</v>
      </c>
      <c r="T47" s="78">
        <f>SUMPRODUCT(LTA!F47:AJ47,LTA!F$101:AJ$101,LTA!F$105:AJ$105)</f>
        <v>106.26</v>
      </c>
      <c r="U47" s="78">
        <f>SUMPRODUCT(LTA!F47:AJ47,LTA!F$102:AJ$102,LTA!F$105:AJ$105)</f>
        <v>380.7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0.36</v>
      </c>
      <c r="AB47" s="117">
        <f>-STOA!P47</f>
        <v>0</v>
      </c>
      <c r="AC47">
        <f t="shared" si="0"/>
        <v>11.600580123345548</v>
      </c>
      <c r="AD47">
        <f t="shared" si="1"/>
        <v>1306.6471611659213</v>
      </c>
      <c r="AE47">
        <f>'IDT-1'!F47</f>
        <v>-1.2010000000000001</v>
      </c>
      <c r="AF47" s="26"/>
      <c r="AG47">
        <f t="shared" si="2"/>
        <v>1305.4461611659212</v>
      </c>
      <c r="AI47" s="75">
        <f>PXIL!J47</f>
        <v>0</v>
      </c>
      <c r="AJ47" s="75">
        <f>PXIL!P47</f>
        <v>0</v>
      </c>
      <c r="AK47" s="75">
        <f>RTM_IEX!J47</f>
        <v>67.42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3.6108000000000002</v>
      </c>
      <c r="E48">
        <f>GT_NG!T48</f>
        <v>6.5501111111111099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620.73700635986211</v>
      </c>
      <c r="P48" s="77">
        <v>37.407129373848989</v>
      </c>
      <c r="Q48" s="77">
        <v>0</v>
      </c>
      <c r="R48" s="80">
        <v>21.199999999999996</v>
      </c>
      <c r="S48" s="80">
        <v>0</v>
      </c>
      <c r="T48" s="78">
        <f>SUMPRODUCT(LTA!F48:AJ48,LTA!F$101:AJ$101,LTA!F$105:AJ$105)</f>
        <v>109.4</v>
      </c>
      <c r="U48" s="78">
        <f>SUMPRODUCT(LTA!F48:AJ48,LTA!F$102:AJ$102,LTA!F$105:AJ$105)</f>
        <v>382.36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-10</v>
      </c>
      <c r="AA48" s="117">
        <f>STOA!J48</f>
        <v>0.36</v>
      </c>
      <c r="AB48" s="117">
        <f>-STOA!P48</f>
        <v>0</v>
      </c>
      <c r="AC48">
        <f t="shared" si="0"/>
        <v>11.692857687456389</v>
      </c>
      <c r="AD48">
        <f t="shared" si="1"/>
        <v>1296.9521891573659</v>
      </c>
      <c r="AE48">
        <f>'IDT-1'!F48</f>
        <v>0</v>
      </c>
      <c r="AF48" s="26"/>
      <c r="AG48">
        <f t="shared" si="2"/>
        <v>1296.9521891573659</v>
      </c>
      <c r="AI48" s="75">
        <f>PXIL!J48</f>
        <v>0</v>
      </c>
      <c r="AJ48" s="75">
        <f>PXIL!P48</f>
        <v>0</v>
      </c>
      <c r="AK48" s="75">
        <f>RTM_IEX!J48</f>
        <v>67.42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3.6108000000000002</v>
      </c>
      <c r="E49">
        <f>GT_NG!T49</f>
        <v>10.952805555555555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620.73700635986211</v>
      </c>
      <c r="P49" s="77">
        <v>37.407129373848989</v>
      </c>
      <c r="Q49" s="77">
        <v>0</v>
      </c>
      <c r="R49" s="80">
        <v>21.199999999999996</v>
      </c>
      <c r="S49" s="80">
        <v>0</v>
      </c>
      <c r="T49" s="78">
        <f>SUMPRODUCT(LTA!F49:AJ49,LTA!F$101:AJ$101,LTA!F$105:AJ$105)</f>
        <v>109.10000000000001</v>
      </c>
      <c r="U49" s="78">
        <f>SUMPRODUCT(LTA!F49:AJ49,LTA!F$102:AJ$102,LTA!F$105:AJ$105)</f>
        <v>374.27000000000004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-5</v>
      </c>
      <c r="AA49" s="117">
        <f>STOA!J49</f>
        <v>0.36</v>
      </c>
      <c r="AB49" s="117">
        <f>-STOA!P49</f>
        <v>0</v>
      </c>
      <c r="AC49">
        <f t="shared" si="0"/>
        <v>11.443890760956524</v>
      </c>
      <c r="AD49">
        <f t="shared" si="1"/>
        <v>1278.9538505283103</v>
      </c>
      <c r="AE49">
        <f>'IDT-1'!F49</f>
        <v>0</v>
      </c>
      <c r="AF49" s="26"/>
      <c r="AG49">
        <f t="shared" si="2"/>
        <v>1278.9538505283103</v>
      </c>
      <c r="AI49" s="75">
        <f>PXIL!J49</f>
        <v>0</v>
      </c>
      <c r="AJ49" s="75">
        <f>PXIL!P49</f>
        <v>0</v>
      </c>
      <c r="AK49" s="75">
        <f>RTM_IEX!J49</f>
        <v>48.16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3.0089999999999999</v>
      </c>
      <c r="E50">
        <f>GT_NG!T50</f>
        <v>10.952805555555555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620.73700635986211</v>
      </c>
      <c r="P50" s="77">
        <v>37.407129373848989</v>
      </c>
      <c r="Q50" s="77">
        <v>0</v>
      </c>
      <c r="R50" s="80">
        <v>21.199999999999996</v>
      </c>
      <c r="S50" s="80">
        <v>0</v>
      </c>
      <c r="T50" s="78">
        <f>SUMPRODUCT(LTA!F50:AJ50,LTA!F$101:AJ$101,LTA!F$105:AJ$105)</f>
        <v>108.69</v>
      </c>
      <c r="U50" s="78">
        <f>SUMPRODUCT(LTA!F50:AJ50,LTA!F$102:AJ$102,LTA!F$105:AJ$105)</f>
        <v>359.31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-22</v>
      </c>
      <c r="AA50" s="117">
        <f>STOA!J50</f>
        <v>0.36</v>
      </c>
      <c r="AB50" s="117">
        <f>-STOA!P50</f>
        <v>0</v>
      </c>
      <c r="AC50">
        <f t="shared" si="0"/>
        <v>11.454267088833841</v>
      </c>
      <c r="AD50">
        <f t="shared" si="1"/>
        <v>1245.9716742004327</v>
      </c>
      <c r="AE50">
        <f>'IDT-1'!F50</f>
        <v>0</v>
      </c>
      <c r="AF50" s="26"/>
      <c r="AG50">
        <f t="shared" si="2"/>
        <v>1245.9716742004327</v>
      </c>
      <c r="AI50" s="75">
        <f>PXIL!J50</f>
        <v>0</v>
      </c>
      <c r="AJ50" s="75">
        <f>PXIL!P50</f>
        <v>0</v>
      </c>
      <c r="AK50" s="75">
        <f>RTM_IEX!J50</f>
        <v>48.16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3.0089999999999999</v>
      </c>
      <c r="E51">
        <f>GT_NG!T51</f>
        <v>10.952805555555555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69.600000000000009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620.60547343755752</v>
      </c>
      <c r="P51" s="77">
        <v>37.407129373848989</v>
      </c>
      <c r="Q51" s="77">
        <v>0</v>
      </c>
      <c r="R51" s="80">
        <v>21.199999999999996</v>
      </c>
      <c r="S51" s="80">
        <v>0</v>
      </c>
      <c r="T51" s="78">
        <f>SUMPRODUCT(LTA!F51:AJ51,LTA!F$101:AJ$101,LTA!F$105:AJ$105)</f>
        <v>104.22</v>
      </c>
      <c r="U51" s="78">
        <f>SUMPRODUCT(LTA!F51:AJ51,LTA!F$102:AJ$102,LTA!F$105:AJ$105)</f>
        <v>358.5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-37</v>
      </c>
      <c r="AA51" s="117">
        <f>STOA!J51</f>
        <v>0.36</v>
      </c>
      <c r="AB51" s="117">
        <f>-STOA!P51</f>
        <v>0</v>
      </c>
      <c r="AC51">
        <f t="shared" si="0"/>
        <v>11.794049511950492</v>
      </c>
      <c r="AD51">
        <f t="shared" si="1"/>
        <v>1254.1103588550113</v>
      </c>
      <c r="AE51">
        <f>'IDT-1'!F51</f>
        <v>0</v>
      </c>
      <c r="AF51" s="26"/>
      <c r="AG51">
        <f t="shared" si="2"/>
        <v>1254.1103588550113</v>
      </c>
      <c r="AI51" s="75">
        <f>PXIL!J51</f>
        <v>0</v>
      </c>
      <c r="AJ51" s="75">
        <f>PXIL!P51</f>
        <v>0</v>
      </c>
      <c r="AK51" s="75">
        <f>RTM_IEX!J51</f>
        <v>77.05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3.0089999999999999</v>
      </c>
      <c r="E52">
        <f>GT_NG!T52</f>
        <v>10.952805555555555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69.600000000000009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620.60547343755752</v>
      </c>
      <c r="P52" s="77">
        <v>37.407129373848989</v>
      </c>
      <c r="Q52" s="77">
        <v>0</v>
      </c>
      <c r="R52" s="80">
        <v>21.199999999999996</v>
      </c>
      <c r="S52" s="80">
        <v>0</v>
      </c>
      <c r="T52" s="78">
        <f>SUMPRODUCT(LTA!F52:AJ52,LTA!F$101:AJ$101,LTA!F$105:AJ$105)</f>
        <v>103.66</v>
      </c>
      <c r="U52" s="78">
        <f>SUMPRODUCT(LTA!F52:AJ52,LTA!F$102:AJ$102,LTA!F$105:AJ$105)</f>
        <v>357.91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-41.7</v>
      </c>
      <c r="AA52" s="117">
        <f>STOA!J52</f>
        <v>0.36</v>
      </c>
      <c r="AB52" s="117">
        <f>-STOA!P52</f>
        <v>0</v>
      </c>
      <c r="AC52">
        <f t="shared" si="0"/>
        <v>11.825656711304811</v>
      </c>
      <c r="AD52">
        <f t="shared" si="1"/>
        <v>1248.2287516556571</v>
      </c>
      <c r="AE52">
        <f>'IDT-1'!F52</f>
        <v>0</v>
      </c>
      <c r="AF52" s="26"/>
      <c r="AG52">
        <f t="shared" si="2"/>
        <v>1248.2287516556571</v>
      </c>
      <c r="AI52" s="75">
        <f>PXIL!J52</f>
        <v>0</v>
      </c>
      <c r="AJ52" s="75">
        <f>PXIL!P52</f>
        <v>0</v>
      </c>
      <c r="AK52" s="75">
        <f>RTM_IEX!J52</f>
        <v>77.05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3.0089999999999999</v>
      </c>
      <c r="E53">
        <f>GT_NG!T53</f>
        <v>10.952805555555555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69.600000000000009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621.89378094564063</v>
      </c>
      <c r="P53" s="77">
        <v>37.407129373848989</v>
      </c>
      <c r="Q53" s="77">
        <v>0</v>
      </c>
      <c r="R53" s="80">
        <v>21.199999999999996</v>
      </c>
      <c r="S53" s="80">
        <v>0</v>
      </c>
      <c r="T53" s="78">
        <f>SUMPRODUCT(LTA!F53:AJ53,LTA!F$101:AJ$101,LTA!F$105:AJ$105)</f>
        <v>103.04</v>
      </c>
      <c r="U53" s="78">
        <f>SUMPRODUCT(LTA!F53:AJ53,LTA!F$102:AJ$102,LTA!F$105:AJ$105)</f>
        <v>357.61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0.36</v>
      </c>
      <c r="AB53" s="117">
        <f>-STOA!P53</f>
        <v>0</v>
      </c>
      <c r="AC53">
        <f t="shared" si="0"/>
        <v>10.992543899700397</v>
      </c>
      <c r="AD53">
        <f t="shared" si="1"/>
        <v>1238.1601719753446</v>
      </c>
      <c r="AE53">
        <f>'IDT-1'!F53</f>
        <v>0</v>
      </c>
      <c r="AF53" s="26"/>
      <c r="AG53">
        <f t="shared" si="2"/>
        <v>1238.1601719753446</v>
      </c>
      <c r="AI53" s="75">
        <f>PXIL!J53</f>
        <v>0</v>
      </c>
      <c r="AJ53" s="75">
        <f>PXIL!P53</f>
        <v>0</v>
      </c>
      <c r="AK53" s="75">
        <f>RTM_IEX!J53</f>
        <v>24.08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3.0089999999999999</v>
      </c>
      <c r="E54">
        <f>GT_NG!T54</f>
        <v>10.952805555555555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69.600000000000009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621.89378094564063</v>
      </c>
      <c r="P54" s="77">
        <v>37.407129373848989</v>
      </c>
      <c r="Q54" s="77">
        <v>0</v>
      </c>
      <c r="R54" s="80">
        <v>21.199999999999996</v>
      </c>
      <c r="S54" s="80">
        <v>0</v>
      </c>
      <c r="T54" s="78">
        <f>SUMPRODUCT(LTA!F54:AJ54,LTA!F$101:AJ$101,LTA!F$105:AJ$105)</f>
        <v>103.08</v>
      </c>
      <c r="U54" s="78">
        <f>SUMPRODUCT(LTA!F54:AJ54,LTA!F$102:AJ$102,LTA!F$105:AJ$105)</f>
        <v>357.38000000000005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-39</v>
      </c>
      <c r="AA54" s="117">
        <f>STOA!J54</f>
        <v>0.36</v>
      </c>
      <c r="AB54" s="117">
        <f>-STOA!P54</f>
        <v>0</v>
      </c>
      <c r="AC54">
        <f t="shared" si="0"/>
        <v>11.421862873066017</v>
      </c>
      <c r="AD54">
        <f t="shared" si="1"/>
        <v>1208.1708530019794</v>
      </c>
      <c r="AE54">
        <f>'IDT-1'!F54</f>
        <v>0</v>
      </c>
      <c r="AF54" s="26"/>
      <c r="AG54">
        <f t="shared" si="2"/>
        <v>1208.1708530019794</v>
      </c>
      <c r="AI54" s="75">
        <f>PXIL!J54</f>
        <v>0</v>
      </c>
      <c r="AJ54" s="75">
        <f>PXIL!P54</f>
        <v>0</v>
      </c>
      <c r="AK54" s="75">
        <f>RTM_IEX!J54</f>
        <v>33.71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3.0089999999999999</v>
      </c>
      <c r="E55">
        <f>GT_NG!T55</f>
        <v>10.952805555555555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54.63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551.12930479855322</v>
      </c>
      <c r="P55" s="77">
        <v>37.407129373848989</v>
      </c>
      <c r="Q55" s="77">
        <v>0</v>
      </c>
      <c r="R55" s="80">
        <v>21.199999999999996</v>
      </c>
      <c r="S55" s="80">
        <v>0</v>
      </c>
      <c r="T55" s="78">
        <f>SUMPRODUCT(LTA!F55:AJ55,LTA!F$101:AJ$101,LTA!F$105:AJ$105)</f>
        <v>102.49000000000001</v>
      </c>
      <c r="U55" s="78">
        <f>SUMPRODUCT(LTA!F55:AJ55,LTA!F$102:AJ$102,LTA!F$105:AJ$105)</f>
        <v>330.71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0.36</v>
      </c>
      <c r="AB55" s="117">
        <f>-STOA!P55</f>
        <v>0</v>
      </c>
      <c r="AC55">
        <f t="shared" si="0"/>
        <v>9.9621790600499338</v>
      </c>
      <c r="AD55">
        <f t="shared" si="1"/>
        <v>1081.9260606679077</v>
      </c>
      <c r="AE55">
        <f>'IDT-1'!F55</f>
        <v>0</v>
      </c>
      <c r="AF55" s="26"/>
      <c r="AG55">
        <f t="shared" si="2"/>
        <v>1081.9260606679077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3.0089999999999999</v>
      </c>
      <c r="E56">
        <f>GT_NG!T56</f>
        <v>10.952805555555555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37.657572815533982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501.76136622602127</v>
      </c>
      <c r="P56" s="77">
        <v>37.407129373848989</v>
      </c>
      <c r="Q56" s="77">
        <v>0</v>
      </c>
      <c r="R56" s="80">
        <v>21.199999999999996</v>
      </c>
      <c r="S56" s="80">
        <v>0</v>
      </c>
      <c r="T56" s="78">
        <f>SUMPRODUCT(LTA!F56:AJ56,LTA!F$101:AJ$101,LTA!F$105:AJ$105)</f>
        <v>103.04</v>
      </c>
      <c r="U56" s="78">
        <f>SUMPRODUCT(LTA!F56:AJ56,LTA!F$102:AJ$102,LTA!F$105:AJ$105)</f>
        <v>330.07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-23</v>
      </c>
      <c r="AA56" s="117">
        <f>STOA!J56</f>
        <v>0.36</v>
      </c>
      <c r="AB56" s="117">
        <f>-STOA!P56</f>
        <v>0</v>
      </c>
      <c r="AC56">
        <f t="shared" si="0"/>
        <v>9.4042262239549377</v>
      </c>
      <c r="AD56">
        <f t="shared" si="1"/>
        <v>1013.0536477470049</v>
      </c>
      <c r="AE56">
        <f>'IDT-1'!F56</f>
        <v>0</v>
      </c>
      <c r="AF56" s="26"/>
      <c r="AG56">
        <f t="shared" si="2"/>
        <v>1013.0536477470049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5.7171000000000003</v>
      </c>
      <c r="E57">
        <f>GT_NG!T57</f>
        <v>10.952805555555555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37.657572815533982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519.4212716319289</v>
      </c>
      <c r="P57" s="77">
        <v>37.407129373848989</v>
      </c>
      <c r="Q57" s="77">
        <v>0</v>
      </c>
      <c r="R57" s="80">
        <v>21.199999999999996</v>
      </c>
      <c r="S57" s="80">
        <v>0</v>
      </c>
      <c r="T57" s="78">
        <f>SUMPRODUCT(LTA!F57:AJ57,LTA!F$101:AJ$101,LTA!F$105:AJ$105)</f>
        <v>101.52</v>
      </c>
      <c r="U57" s="78">
        <f>SUMPRODUCT(LTA!F57:AJ57,LTA!F$102:AJ$102,LTA!F$105:AJ$105)</f>
        <v>329.59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</v>
      </c>
      <c r="AA57" s="117">
        <f>STOA!J57</f>
        <v>0.36</v>
      </c>
      <c r="AB57" s="117">
        <f>-STOA!P57</f>
        <v>0</v>
      </c>
      <c r="AC57">
        <f t="shared" si="0"/>
        <v>9.5065839935608238</v>
      </c>
      <c r="AD57">
        <f t="shared" si="1"/>
        <v>1066.7692953833066</v>
      </c>
      <c r="AE57">
        <f>'IDT-1'!F57</f>
        <v>0</v>
      </c>
      <c r="AF57" s="26"/>
      <c r="AG57">
        <f t="shared" si="2"/>
        <v>1066.7692953833066</v>
      </c>
      <c r="AI57" s="75">
        <f>PXIL!J57</f>
        <v>0</v>
      </c>
      <c r="AJ57" s="75">
        <f>PXIL!P57</f>
        <v>0</v>
      </c>
      <c r="AK57" s="75">
        <f>RTM_IEX!J57</f>
        <v>14.45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5.7171000000000003</v>
      </c>
      <c r="E58">
        <f>GT_NG!T58</f>
        <v>10.952805555555555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54.63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557.94608179190971</v>
      </c>
      <c r="P58" s="77">
        <v>37.407129373848989</v>
      </c>
      <c r="Q58" s="77">
        <v>0</v>
      </c>
      <c r="R58" s="80">
        <v>21.199999999999996</v>
      </c>
      <c r="S58" s="80">
        <v>0</v>
      </c>
      <c r="T58" s="78">
        <f>SUMPRODUCT(LTA!F58:AJ58,LTA!F$101:AJ$101,LTA!F$105:AJ$105)</f>
        <v>100.57000000000001</v>
      </c>
      <c r="U58" s="78">
        <f>SUMPRODUCT(LTA!F58:AJ58,LTA!F$102:AJ$102,LTA!F$105:AJ$105)</f>
        <v>326.59999999999997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0.36</v>
      </c>
      <c r="AB58" s="117">
        <f>-STOA!P58</f>
        <v>0</v>
      </c>
      <c r="AC58">
        <f t="shared" si="0"/>
        <v>9.9001154271475666</v>
      </c>
      <c r="AD58">
        <f t="shared" si="1"/>
        <v>1115.1130012941669</v>
      </c>
      <c r="AE58">
        <f>'IDT-1'!F58</f>
        <v>0</v>
      </c>
      <c r="AF58" s="26"/>
      <c r="AG58">
        <f t="shared" si="2"/>
        <v>1115.1130012941669</v>
      </c>
      <c r="AI58" s="75">
        <f>PXIL!J58</f>
        <v>0</v>
      </c>
      <c r="AJ58" s="75">
        <f>PXIL!P58</f>
        <v>0</v>
      </c>
      <c r="AK58" s="75">
        <f>RTM_IEX!J58</f>
        <v>9.6300000000000008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5.7171000000000003</v>
      </c>
      <c r="E59">
        <f>GT_NG!T59</f>
        <v>10.952805555555555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600.62565094373576</v>
      </c>
      <c r="P59" s="77">
        <v>37.407129373848989</v>
      </c>
      <c r="Q59" s="77">
        <v>0</v>
      </c>
      <c r="R59" s="80">
        <v>21.199999999999996</v>
      </c>
      <c r="S59" s="80">
        <v>0</v>
      </c>
      <c r="T59" s="78">
        <f>SUMPRODUCT(LTA!F59:AJ59,LTA!F$101:AJ$101,LTA!F$105:AJ$105)</f>
        <v>99.61</v>
      </c>
      <c r="U59" s="78">
        <f>SUMPRODUCT(LTA!F59:AJ59,LTA!F$102:AJ$102,LTA!F$105:AJ$105)</f>
        <v>322.41000000000003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0.36</v>
      </c>
      <c r="AB59" s="117">
        <f>-STOA!P59</f>
        <v>0</v>
      </c>
      <c r="AC59">
        <f t="shared" si="0"/>
        <v>10.104887635683635</v>
      </c>
      <c r="AD59">
        <f t="shared" si="1"/>
        <v>1138.1777982374567</v>
      </c>
      <c r="AE59">
        <f>'IDT-1'!F59</f>
        <v>0</v>
      </c>
      <c r="AF59" s="26"/>
      <c r="AG59">
        <f t="shared" si="2"/>
        <v>1138.1777982374567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5.7171000000000003</v>
      </c>
      <c r="E60">
        <f>GT_NG!T60</f>
        <v>10.952805555555555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69.600000000000009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619.03483741375612</v>
      </c>
      <c r="P60" s="77">
        <v>37.407129373848989</v>
      </c>
      <c r="Q60" s="77">
        <v>0</v>
      </c>
      <c r="R60" s="80">
        <v>21.199999999999996</v>
      </c>
      <c r="S60" s="80">
        <v>0</v>
      </c>
      <c r="T60" s="78">
        <f>SUMPRODUCT(LTA!F60:AJ60,LTA!F$101:AJ$101,LTA!F$105:AJ$105)</f>
        <v>96.64</v>
      </c>
      <c r="U60" s="78">
        <f>SUMPRODUCT(LTA!F60:AJ60,LTA!F$102:AJ$102,LTA!F$105:AJ$105)</f>
        <v>343.39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-95.56</v>
      </c>
      <c r="AA60" s="117">
        <f>STOA!J60</f>
        <v>0.36</v>
      </c>
      <c r="AB60" s="117">
        <f>-STOA!P60</f>
        <v>0</v>
      </c>
      <c r="AC60">
        <f t="shared" si="0"/>
        <v>11.4462503426408</v>
      </c>
      <c r="AD60">
        <f t="shared" si="1"/>
        <v>1097.2956220005201</v>
      </c>
      <c r="AE60">
        <f>'IDT-1'!F60</f>
        <v>0</v>
      </c>
      <c r="AF60" s="26"/>
      <c r="AG60">
        <f t="shared" si="2"/>
        <v>1097.2956220005201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5.7171000000000003</v>
      </c>
      <c r="E61">
        <f>GT_NG!T61</f>
        <v>10.952805555555555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69.600000000000009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625.16812005994052</v>
      </c>
      <c r="P61" s="77">
        <v>37.407129373848989</v>
      </c>
      <c r="Q61" s="77">
        <v>0</v>
      </c>
      <c r="R61" s="80">
        <v>21.199999999999996</v>
      </c>
      <c r="S61" s="80">
        <v>0</v>
      </c>
      <c r="T61" s="78">
        <f>SUMPRODUCT(LTA!F61:AJ61,LTA!F$101:AJ$101,LTA!F$105:AJ$105)</f>
        <v>94.3</v>
      </c>
      <c r="U61" s="78">
        <f>SUMPRODUCT(LTA!F61:AJ61,LTA!F$102:AJ$102,LTA!F$105:AJ$105)</f>
        <v>336.74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-143</v>
      </c>
      <c r="AA61" s="117">
        <f>STOA!J61</f>
        <v>0.36</v>
      </c>
      <c r="AB61" s="117">
        <f>-STOA!P61</f>
        <v>0</v>
      </c>
      <c r="AC61">
        <f t="shared" si="0"/>
        <v>11.842289599580166</v>
      </c>
      <c r="AD61">
        <f t="shared" si="1"/>
        <v>1046.6028653897647</v>
      </c>
      <c r="AE61">
        <f>'IDT-1'!F61</f>
        <v>0</v>
      </c>
      <c r="AF61" s="26"/>
      <c r="AG61">
        <f t="shared" si="2"/>
        <v>1046.6028653897647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5.7171000000000003</v>
      </c>
      <c r="E62">
        <f>GT_NG!T62</f>
        <v>10.952805555555555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69.600000000000009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633.56154598414048</v>
      </c>
      <c r="P62" s="77">
        <v>37.407129373848989</v>
      </c>
      <c r="Q62" s="77">
        <v>0</v>
      </c>
      <c r="R62" s="80">
        <v>21.199999999999996</v>
      </c>
      <c r="S62" s="80">
        <v>0</v>
      </c>
      <c r="T62" s="78">
        <f>SUMPRODUCT(LTA!F62:AJ62,LTA!F$101:AJ$101,LTA!F$105:AJ$105)</f>
        <v>91.13</v>
      </c>
      <c r="U62" s="78">
        <f>SUMPRODUCT(LTA!F62:AJ62,LTA!F$102:AJ$102,LTA!F$105:AJ$105)</f>
        <v>329.57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-129</v>
      </c>
      <c r="AA62" s="117">
        <f>STOA!J62</f>
        <v>0.36</v>
      </c>
      <c r="AB62" s="117">
        <f>-STOA!P62</f>
        <v>0</v>
      </c>
      <c r="AC62">
        <f t="shared" si="0"/>
        <v>11.700865962402393</v>
      </c>
      <c r="AD62">
        <f t="shared" si="1"/>
        <v>1058.7977149511426</v>
      </c>
      <c r="AE62">
        <f>'IDT-1'!F62</f>
        <v>0</v>
      </c>
      <c r="AF62" s="26"/>
      <c r="AG62">
        <f t="shared" si="2"/>
        <v>1058.7977149511426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5.7171000000000003</v>
      </c>
      <c r="E63">
        <f>GT_NG!T63</f>
        <v>10.952805555555555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69.600000000000009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634.62229133734036</v>
      </c>
      <c r="P63" s="77">
        <v>37.407129373848989</v>
      </c>
      <c r="Q63" s="77">
        <v>0</v>
      </c>
      <c r="R63" s="80">
        <v>21.199999999999996</v>
      </c>
      <c r="S63" s="80">
        <v>0</v>
      </c>
      <c r="T63" s="78">
        <f>SUMPRODUCT(LTA!F63:AJ63,LTA!F$101:AJ$101,LTA!F$105:AJ$105)</f>
        <v>91.86</v>
      </c>
      <c r="U63" s="78">
        <f>SUMPRODUCT(LTA!F63:AJ63,LTA!F$102:AJ$102,LTA!F$105:AJ$105)</f>
        <v>316.71999999999997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-120</v>
      </c>
      <c r="AA63" s="117">
        <f>STOA!J63</f>
        <v>0.36</v>
      </c>
      <c r="AB63" s="117">
        <f>-STOA!P63</f>
        <v>0</v>
      </c>
      <c r="AC63">
        <f t="shared" si="0"/>
        <v>11.523641373810795</v>
      </c>
      <c r="AD63">
        <f t="shared" si="1"/>
        <v>1056.9156848929342</v>
      </c>
      <c r="AE63">
        <f>'IDT-1'!F63</f>
        <v>0</v>
      </c>
      <c r="AF63" s="26"/>
      <c r="AG63">
        <f t="shared" si="2"/>
        <v>1056.9156848929342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5.7171000000000003</v>
      </c>
      <c r="E64">
        <f>GT_NG!T64</f>
        <v>10.952805555555555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69.600000000000009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634.62229133734036</v>
      </c>
      <c r="P64" s="77">
        <v>37.407129373848989</v>
      </c>
      <c r="Q64" s="77">
        <v>0</v>
      </c>
      <c r="R64" s="80">
        <v>21.199999999999996</v>
      </c>
      <c r="S64" s="80">
        <v>0</v>
      </c>
      <c r="T64" s="78">
        <f>SUMPRODUCT(LTA!F64:AJ64,LTA!F$101:AJ$101,LTA!F$105:AJ$105)</f>
        <v>85.8</v>
      </c>
      <c r="U64" s="78">
        <f>SUMPRODUCT(LTA!F64:AJ64,LTA!F$102:AJ$102,LTA!F$105:AJ$105)</f>
        <v>310.95999999999998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-112</v>
      </c>
      <c r="AA64" s="117">
        <f>STOA!J64</f>
        <v>0.36</v>
      </c>
      <c r="AB64" s="117">
        <f>-STOA!P64</f>
        <v>0</v>
      </c>
      <c r="AC64">
        <f t="shared" si="0"/>
        <v>11.34860035363323</v>
      </c>
      <c r="AD64">
        <f t="shared" si="1"/>
        <v>1053.2707259131116</v>
      </c>
      <c r="AE64">
        <f>'IDT-1'!F64</f>
        <v>0</v>
      </c>
      <c r="AF64" s="26"/>
      <c r="AG64">
        <f t="shared" si="2"/>
        <v>1053.2707259131116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6.6197999999999997</v>
      </c>
      <c r="E65">
        <f>GT_NG!T65</f>
        <v>10.952805555555555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69.600000000000009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633.67601950694041</v>
      </c>
      <c r="P65" s="77">
        <v>37.407129373848989</v>
      </c>
      <c r="Q65" s="77">
        <v>0</v>
      </c>
      <c r="R65" s="80">
        <v>21.199999999999996</v>
      </c>
      <c r="S65" s="80">
        <v>0</v>
      </c>
      <c r="T65" s="78">
        <f>SUMPRODUCT(LTA!F65:AJ65,LTA!F$101:AJ$101,LTA!F$105:AJ$105)</f>
        <v>78.95</v>
      </c>
      <c r="U65" s="78">
        <f>SUMPRODUCT(LTA!F65:AJ65,LTA!F$102:AJ$102,LTA!F$105:AJ$105)</f>
        <v>304.52999999999997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-122</v>
      </c>
      <c r="AA65" s="117">
        <f>STOA!J65</f>
        <v>0.36</v>
      </c>
      <c r="AB65" s="117">
        <f>-STOA!P65</f>
        <v>0</v>
      </c>
      <c r="AC65">
        <f t="shared" si="0"/>
        <v>11.320134196747665</v>
      </c>
      <c r="AD65">
        <f t="shared" si="1"/>
        <v>1029.9756202395974</v>
      </c>
      <c r="AE65">
        <f>'IDT-1'!F65</f>
        <v>0</v>
      </c>
      <c r="AF65" s="26"/>
      <c r="AG65">
        <f t="shared" si="2"/>
        <v>1029.9756202395974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6.6197999999999997</v>
      </c>
      <c r="E66">
        <f>GT_NG!T66</f>
        <v>10.952805555555555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69.600000000000009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633.67601950694041</v>
      </c>
      <c r="P66" s="77">
        <v>37.407129373848989</v>
      </c>
      <c r="Q66" s="77">
        <v>0</v>
      </c>
      <c r="R66" s="80">
        <v>21.199999999999996</v>
      </c>
      <c r="S66" s="80">
        <v>0</v>
      </c>
      <c r="T66" s="78">
        <f>SUMPRODUCT(LTA!F66:AJ66,LTA!F$101:AJ$101,LTA!F$105:AJ$105)</f>
        <v>76.05</v>
      </c>
      <c r="U66" s="78">
        <f>SUMPRODUCT(LTA!F66:AJ66,LTA!F$102:AJ$102,LTA!F$105:AJ$105)</f>
        <v>296.95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-109</v>
      </c>
      <c r="AA66" s="117">
        <f>STOA!J66</f>
        <v>0.36</v>
      </c>
      <c r="AB66" s="117">
        <f>-STOA!P66</f>
        <v>0</v>
      </c>
      <c r="AC66">
        <f t="shared" si="0"/>
        <v>11.112494538959124</v>
      </c>
      <c r="AD66">
        <f t="shared" si="1"/>
        <v>1032.7032598973858</v>
      </c>
      <c r="AE66">
        <f>'IDT-1'!F66</f>
        <v>0</v>
      </c>
      <c r="AF66" s="26"/>
      <c r="AG66">
        <f t="shared" si="2"/>
        <v>1032.7032598973858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6.6197999999999997</v>
      </c>
      <c r="E67">
        <f>GT_NG!T67</f>
        <v>10.952805555555555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633.05533307118412</v>
      </c>
      <c r="P67" s="77">
        <v>37.407129373848989</v>
      </c>
      <c r="Q67" s="77">
        <v>0</v>
      </c>
      <c r="R67" s="80">
        <v>21.199999999999996</v>
      </c>
      <c r="S67" s="80">
        <v>0</v>
      </c>
      <c r="T67" s="78">
        <f>SUMPRODUCT(LTA!F67:AJ67,LTA!F$101:AJ$101,LTA!F$105:AJ$105)</f>
        <v>69.7</v>
      </c>
      <c r="U67" s="78">
        <f>SUMPRODUCT(LTA!F67:AJ67,LTA!F$102:AJ$102,LTA!F$105:AJ$105)</f>
        <v>289.64999999999992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-93</v>
      </c>
      <c r="AA67" s="117">
        <f>STOA!J67</f>
        <v>0.36</v>
      </c>
      <c r="AB67" s="117">
        <f>-STOA!P67</f>
        <v>0</v>
      </c>
      <c r="AC67">
        <f t="shared" si="0"/>
        <v>10.844862457969345</v>
      </c>
      <c r="AD67">
        <f t="shared" si="1"/>
        <v>1034.7002055426192</v>
      </c>
      <c r="AE67">
        <f>'IDT-1'!F67</f>
        <v>0</v>
      </c>
      <c r="AF67" s="26"/>
      <c r="AG67">
        <f t="shared" si="2"/>
        <v>1034.7002055426192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6.6197999999999997</v>
      </c>
      <c r="E68">
        <f>GT_NG!T68</f>
        <v>10.952805555555555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633.05533307118412</v>
      </c>
      <c r="P68" s="77">
        <v>37.407129373848989</v>
      </c>
      <c r="Q68" s="77">
        <v>0</v>
      </c>
      <c r="R68" s="80">
        <v>21.199999999999996</v>
      </c>
      <c r="S68" s="80">
        <v>0</v>
      </c>
      <c r="T68" s="78">
        <f>SUMPRODUCT(LTA!F68:AJ68,LTA!F$101:AJ$101,LTA!F$105:AJ$105)</f>
        <v>63.89</v>
      </c>
      <c r="U68" s="78">
        <f>SUMPRODUCT(LTA!F68:AJ68,LTA!F$102:AJ$102,LTA!F$105:AJ$105)</f>
        <v>281.72999999999996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-75</v>
      </c>
      <c r="AA68" s="117">
        <f>STOA!J68</f>
        <v>0.36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10.564232162569828</v>
      </c>
      <c r="AD68">
        <f t="shared" ref="AD68:AD98" si="4">SUM(B68:AB68,AI68:AR68)-AC68</f>
        <v>1039.2508358380187</v>
      </c>
      <c r="AE68">
        <f>'IDT-1'!F68</f>
        <v>0</v>
      </c>
      <c r="AF68" s="26"/>
      <c r="AG68">
        <f t="shared" ref="AG68:AG98" si="5">SUM(AD68:AF68)</f>
        <v>1039.2508358380187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6.6197999999999997</v>
      </c>
      <c r="E69">
        <f>GT_NG!T69</f>
        <v>10.952805555555555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634.17578968118403</v>
      </c>
      <c r="P69" s="77">
        <v>37.407129373848989</v>
      </c>
      <c r="Q69" s="77">
        <v>0</v>
      </c>
      <c r="R69" s="80">
        <v>21.199999999999996</v>
      </c>
      <c r="S69" s="80">
        <v>0</v>
      </c>
      <c r="T69" s="78">
        <f>SUMPRODUCT(LTA!F69:AJ69,LTA!F$101:AJ$101,LTA!F$105:AJ$105)</f>
        <v>56.66</v>
      </c>
      <c r="U69" s="78">
        <f>SUMPRODUCT(LTA!F69:AJ69,LTA!F$102:AJ$102,LTA!F$105:AJ$105)</f>
        <v>273.51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-59</v>
      </c>
      <c r="AA69" s="117">
        <f>STOA!J69</f>
        <v>0.36</v>
      </c>
      <c r="AB69" s="117">
        <f>-STOA!P69</f>
        <v>0</v>
      </c>
      <c r="AC69">
        <f t="shared" si="3"/>
        <v>10.296082140382703</v>
      </c>
      <c r="AD69">
        <f t="shared" si="4"/>
        <v>1041.1894424702059</v>
      </c>
      <c r="AE69">
        <f>'IDT-1'!F69</f>
        <v>0</v>
      </c>
      <c r="AF69" s="26"/>
      <c r="AG69">
        <f t="shared" si="5"/>
        <v>1041.1894424702059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6.6197999999999997</v>
      </c>
      <c r="E70">
        <f>GT_NG!T70</f>
        <v>11.26281081081081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637.1870169547841</v>
      </c>
      <c r="P70" s="77">
        <v>37.407129373848989</v>
      </c>
      <c r="Q70" s="77">
        <v>0</v>
      </c>
      <c r="R70" s="80">
        <v>21.2</v>
      </c>
      <c r="S70" s="80">
        <v>0</v>
      </c>
      <c r="T70" s="78">
        <f>SUMPRODUCT(LTA!F70:AJ70,LTA!F$101:AJ$101,LTA!F$105:AJ$105)</f>
        <v>48.7</v>
      </c>
      <c r="U70" s="78">
        <f>SUMPRODUCT(LTA!F70:AJ70,LTA!F$102:AJ$102,LTA!F$105:AJ$105)</f>
        <v>265.08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-44</v>
      </c>
      <c r="AA70" s="117">
        <f>STOA!J70</f>
        <v>0.36</v>
      </c>
      <c r="AB70" s="117">
        <f>-STOA!P70</f>
        <v>0</v>
      </c>
      <c r="AC70">
        <f t="shared" si="3"/>
        <v>10.047905073803701</v>
      </c>
      <c r="AD70">
        <f t="shared" si="4"/>
        <v>1043.3688520656401</v>
      </c>
      <c r="AE70">
        <f>'IDT-1'!F70</f>
        <v>0</v>
      </c>
      <c r="AF70" s="26"/>
      <c r="AG70">
        <f t="shared" si="5"/>
        <v>1043.3688520656401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6.6197999999999997</v>
      </c>
      <c r="E71">
        <f>GT_NG!T71</f>
        <v>11.26281081081081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642.07832801310576</v>
      </c>
      <c r="P71" s="77">
        <v>37.407129373848989</v>
      </c>
      <c r="Q71" s="77">
        <v>0</v>
      </c>
      <c r="R71" s="80">
        <v>18.5</v>
      </c>
      <c r="S71" s="80">
        <v>0</v>
      </c>
      <c r="T71" s="78">
        <f>SUMPRODUCT(LTA!F71:AJ71,LTA!F$101:AJ$101,LTA!F$105:AJ$105)</f>
        <v>41.42</v>
      </c>
      <c r="U71" s="78">
        <f>SUMPRODUCT(LTA!F71:AJ71,LTA!F$102:AJ$102,LTA!F$105:AJ$105)</f>
        <v>257.48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-37</v>
      </c>
      <c r="AA71" s="117">
        <f>STOA!J71</f>
        <v>0.36</v>
      </c>
      <c r="AB71" s="117">
        <f>-STOA!P71</f>
        <v>0</v>
      </c>
      <c r="AC71">
        <f t="shared" si="3"/>
        <v>9.874097718461563</v>
      </c>
      <c r="AD71">
        <f t="shared" si="4"/>
        <v>1037.8539704793038</v>
      </c>
      <c r="AE71">
        <f>'IDT-1'!F71</f>
        <v>0</v>
      </c>
      <c r="AF71" s="26"/>
      <c r="AG71">
        <f t="shared" si="5"/>
        <v>1037.8539704793038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6.6197999999999997</v>
      </c>
      <c r="E72">
        <f>GT_NG!T72</f>
        <v>11.26281081081081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655.89195123733873</v>
      </c>
      <c r="P72" s="77">
        <v>37.407129373848989</v>
      </c>
      <c r="Q72" s="77">
        <v>0</v>
      </c>
      <c r="R72" s="80">
        <v>5.0400000000000009</v>
      </c>
      <c r="S72" s="80">
        <v>0</v>
      </c>
      <c r="T72" s="78">
        <f>SUMPRODUCT(LTA!F72:AJ72,LTA!F$101:AJ$101,LTA!F$105:AJ$105)</f>
        <v>31.9</v>
      </c>
      <c r="U72" s="78">
        <f>SUMPRODUCT(LTA!F72:AJ72,LTA!F$102:AJ$102,LTA!F$105:AJ$105)</f>
        <v>251.10999999999999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-32</v>
      </c>
      <c r="AA72" s="117">
        <f>STOA!J72</f>
        <v>0.36</v>
      </c>
      <c r="AB72" s="117">
        <f>-STOA!P72</f>
        <v>0</v>
      </c>
      <c r="AC72">
        <f t="shared" si="3"/>
        <v>9.6929869652238345</v>
      </c>
      <c r="AD72">
        <f t="shared" si="4"/>
        <v>1027.4987044567745</v>
      </c>
      <c r="AE72">
        <f>'IDT-1'!F72</f>
        <v>0</v>
      </c>
      <c r="AF72" s="26"/>
      <c r="AG72">
        <f t="shared" si="5"/>
        <v>1027.4987044567745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6.6197999999999997</v>
      </c>
      <c r="E73">
        <f>GT_NG!T73</f>
        <v>11.26281081081081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668.8777617644306</v>
      </c>
      <c r="P73" s="77">
        <v>37.407129373848989</v>
      </c>
      <c r="Q73" s="77">
        <v>0</v>
      </c>
      <c r="R73" s="80">
        <v>2.52</v>
      </c>
      <c r="S73" s="80">
        <v>0</v>
      </c>
      <c r="T73" s="78">
        <f>SUMPRODUCT(LTA!F73:AJ73,LTA!F$101:AJ$101,LTA!F$105:AJ$105)</f>
        <v>21.31</v>
      </c>
      <c r="U73" s="78">
        <f>SUMPRODUCT(LTA!F73:AJ73,LTA!F$102:AJ$102,LTA!F$105:AJ$105)</f>
        <v>246.11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-40</v>
      </c>
      <c r="AA73" s="117">
        <f>STOA!J73</f>
        <v>0.36</v>
      </c>
      <c r="AB73" s="117">
        <f>-STOA!P73</f>
        <v>0</v>
      </c>
      <c r="AC73">
        <f t="shared" si="3"/>
        <v>9.7189191180398069</v>
      </c>
      <c r="AD73">
        <f t="shared" si="4"/>
        <v>1014.3485828310504</v>
      </c>
      <c r="AE73">
        <f>'IDT-1'!F73</f>
        <v>0</v>
      </c>
      <c r="AF73" s="26"/>
      <c r="AG73">
        <f t="shared" si="5"/>
        <v>1014.3485828310504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6.6197999999999997</v>
      </c>
      <c r="E74">
        <f>GT_NG!T74</f>
        <v>11.26281081081081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681.02018124271717</v>
      </c>
      <c r="P74" s="77">
        <v>37.407129373848989</v>
      </c>
      <c r="Q74" s="77">
        <v>0</v>
      </c>
      <c r="R74" s="80">
        <v>0.51</v>
      </c>
      <c r="S74" s="80">
        <v>0</v>
      </c>
      <c r="T74" s="78">
        <f>SUMPRODUCT(LTA!F74:AJ74,LTA!F$101:AJ$101,LTA!F$105:AJ$105)</f>
        <v>13.62</v>
      </c>
      <c r="U74" s="78">
        <f>SUMPRODUCT(LTA!F74:AJ74,LTA!F$102:AJ$102,LTA!F$105:AJ$105)</f>
        <v>243.22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-14</v>
      </c>
      <c r="AA74" s="117">
        <f>STOA!J74</f>
        <v>0.36</v>
      </c>
      <c r="AB74" s="117">
        <f>-STOA!P74</f>
        <v>0</v>
      </c>
      <c r="AC74">
        <f t="shared" si="3"/>
        <v>9.4841490938716522</v>
      </c>
      <c r="AD74">
        <f t="shared" si="4"/>
        <v>1040.1357723335052</v>
      </c>
      <c r="AE74">
        <f>'IDT-1'!F74</f>
        <v>-21</v>
      </c>
      <c r="AF74" s="26"/>
      <c r="AG74">
        <f t="shared" si="5"/>
        <v>1019.1357723335052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6.6197999999999997</v>
      </c>
      <c r="E75">
        <f>GT_NG!T75</f>
        <v>11.355891891891893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687.57666301331699</v>
      </c>
      <c r="P75" s="77">
        <v>37.407129373848989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6.6899999999999995</v>
      </c>
      <c r="U75" s="78">
        <f>SUMPRODUCT(LTA!F75:AJ75,LTA!F$102:AJ$102,LTA!F$105:AJ$105)</f>
        <v>242.58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-22</v>
      </c>
      <c r="AA75" s="117">
        <f>STOA!J75</f>
        <v>4.13</v>
      </c>
      <c r="AB75" s="117">
        <f>-STOA!P75</f>
        <v>0</v>
      </c>
      <c r="AC75">
        <f t="shared" si="3"/>
        <v>10.592778267144007</v>
      </c>
      <c r="AD75">
        <f t="shared" si="4"/>
        <v>1148.9367060119139</v>
      </c>
      <c r="AE75">
        <f>'IDT-1'!F75</f>
        <v>0</v>
      </c>
      <c r="AF75" s="26"/>
      <c r="AG75">
        <f t="shared" si="5"/>
        <v>1148.9367060119139</v>
      </c>
      <c r="AI75" s="75">
        <f>PXIL!J75</f>
        <v>0</v>
      </c>
      <c r="AJ75" s="75">
        <f>PXIL!P75</f>
        <v>0</v>
      </c>
      <c r="AK75" s="75">
        <f>RTM_IEX!J75</f>
        <v>115.57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6.6197999999999997</v>
      </c>
      <c r="E76">
        <f>GT_NG!T76</f>
        <v>11.355891891891893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715.50938071442624</v>
      </c>
      <c r="P76" s="77">
        <v>37.407129373848989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241.91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-7</v>
      </c>
      <c r="AA76" s="117">
        <f>STOA!J76</f>
        <v>4.13</v>
      </c>
      <c r="AB76" s="117">
        <f>-STOA!P76</f>
        <v>0</v>
      </c>
      <c r="AC76">
        <f t="shared" si="3"/>
        <v>10.386414270080838</v>
      </c>
      <c r="AD76">
        <f t="shared" si="4"/>
        <v>1155.8257877100864</v>
      </c>
      <c r="AE76">
        <f>'IDT-1'!F76</f>
        <v>0</v>
      </c>
      <c r="AF76" s="26"/>
      <c r="AG76">
        <f t="shared" si="5"/>
        <v>1155.8257877100864</v>
      </c>
      <c r="AI76" s="75">
        <f>PXIL!J76</f>
        <v>0</v>
      </c>
      <c r="AJ76" s="75">
        <f>PXIL!P76</f>
        <v>0</v>
      </c>
      <c r="AK76" s="75">
        <f>RTM_IEX!J76</f>
        <v>86.68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4.8144</v>
      </c>
      <c r="E77">
        <f>GT_NG!T77</f>
        <v>11.355891891891893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716.13087865015837</v>
      </c>
      <c r="P77" s="77">
        <v>37.407129373848989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242.51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4.13</v>
      </c>
      <c r="AB77" s="117">
        <f>-STOA!P77</f>
        <v>0</v>
      </c>
      <c r="AC77">
        <f t="shared" si="3"/>
        <v>10.047121039259917</v>
      </c>
      <c r="AD77">
        <f t="shared" si="4"/>
        <v>1131.6711788766395</v>
      </c>
      <c r="AE77">
        <f>'IDT-1'!F77</f>
        <v>0</v>
      </c>
      <c r="AF77" s="26"/>
      <c r="AG77">
        <f t="shared" si="5"/>
        <v>1131.6711788766395</v>
      </c>
      <c r="AI77" s="75">
        <f>PXIL!J77</f>
        <v>0</v>
      </c>
      <c r="AJ77" s="75">
        <f>PXIL!P77</f>
        <v>0</v>
      </c>
      <c r="AK77" s="75">
        <f>RTM_IEX!J77</f>
        <v>55.77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4.8144</v>
      </c>
      <c r="E78">
        <f>GT_NG!T78</f>
        <v>11.355891891891893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717.85723982705713</v>
      </c>
      <c r="P78" s="77">
        <v>37.407129373848989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242.81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4.13</v>
      </c>
      <c r="AB78" s="117">
        <f>-STOA!P78</f>
        <v>0</v>
      </c>
      <c r="AC78">
        <f t="shared" si="3"/>
        <v>9.9686810176166247</v>
      </c>
      <c r="AD78">
        <f t="shared" si="4"/>
        <v>1122.8359800751816</v>
      </c>
      <c r="AE78">
        <f>'IDT-1'!F78</f>
        <v>0</v>
      </c>
      <c r="AF78" s="26"/>
      <c r="AG78">
        <f t="shared" si="5"/>
        <v>1122.8359800751816</v>
      </c>
      <c r="AI78" s="75">
        <f>PXIL!J78</f>
        <v>0</v>
      </c>
      <c r="AJ78" s="75">
        <f>PXIL!P78</f>
        <v>0</v>
      </c>
      <c r="AK78" s="75">
        <f>RTM_IEX!J78</f>
        <v>44.83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4.8144</v>
      </c>
      <c r="E79">
        <f>GT_NG!T79</f>
        <v>11.355891891891893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716.57573324642021</v>
      </c>
      <c r="P79" s="77">
        <v>37.407129373848989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254.59000000000003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4.22</v>
      </c>
      <c r="AB79" s="117">
        <f>-STOA!P79</f>
        <v>0</v>
      </c>
      <c r="AC79">
        <f t="shared" si="3"/>
        <v>9.9678757597070202</v>
      </c>
      <c r="AD79">
        <f t="shared" si="4"/>
        <v>1122.7452787524542</v>
      </c>
      <c r="AE79">
        <f>'IDT-1'!F79</f>
        <v>0</v>
      </c>
      <c r="AF79" s="26"/>
      <c r="AG79">
        <f t="shared" si="5"/>
        <v>1122.7452787524542</v>
      </c>
      <c r="AI79" s="75">
        <f>PXIL!J79</f>
        <v>0</v>
      </c>
      <c r="AJ79" s="75">
        <f>PXIL!P79</f>
        <v>0</v>
      </c>
      <c r="AK79" s="75">
        <f>RTM_IEX!J79</f>
        <v>34.15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4.8144</v>
      </c>
      <c r="E80">
        <f>GT_NG!T80</f>
        <v>11.355891891891893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716.46530524933564</v>
      </c>
      <c r="P80" s="77">
        <v>37.407129373848989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266.13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4.22</v>
      </c>
      <c r="AB80" s="117">
        <f>-STOA!P80</f>
        <v>0</v>
      </c>
      <c r="AC80">
        <f t="shared" si="3"/>
        <v>9.931967993332675</v>
      </c>
      <c r="AD80">
        <f t="shared" si="4"/>
        <v>1118.7007585217441</v>
      </c>
      <c r="AE80">
        <f>'IDT-1'!F80</f>
        <v>0</v>
      </c>
      <c r="AF80" s="26"/>
      <c r="AG80">
        <f t="shared" si="5"/>
        <v>1118.7007585217441</v>
      </c>
      <c r="AI80" s="75">
        <f>PXIL!J80</f>
        <v>0</v>
      </c>
      <c r="AJ80" s="75">
        <f>PXIL!P80</f>
        <v>0</v>
      </c>
      <c r="AK80" s="75">
        <f>RTM_IEX!J80</f>
        <v>18.64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4.8144</v>
      </c>
      <c r="E81">
        <f>GT_NG!T81</f>
        <v>11.355891891891893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694.90108024955714</v>
      </c>
      <c r="P81" s="77">
        <v>37.407129373848989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266.36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4.22</v>
      </c>
      <c r="AB81" s="117">
        <f>-STOA!P81</f>
        <v>0</v>
      </c>
      <c r="AC81">
        <f t="shared" si="3"/>
        <v>9.8816828133346242</v>
      </c>
      <c r="AD81">
        <f t="shared" si="4"/>
        <v>1113.0368187019633</v>
      </c>
      <c r="AE81">
        <f>'IDT-1'!F81</f>
        <v>0</v>
      </c>
      <c r="AF81" s="26"/>
      <c r="AG81">
        <f t="shared" si="5"/>
        <v>1113.0368187019633</v>
      </c>
      <c r="AI81" s="75">
        <f>PXIL!J81</f>
        <v>0</v>
      </c>
      <c r="AJ81" s="75">
        <f>PXIL!P81</f>
        <v>0</v>
      </c>
      <c r="AK81" s="75">
        <f>RTM_IEX!J81</f>
        <v>34.26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4.8144</v>
      </c>
      <c r="E82">
        <f>GT_NG!T82</f>
        <v>11.355891891891893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670.86332428190383</v>
      </c>
      <c r="P82" s="77">
        <v>37.407129373848989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263.61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4.22</v>
      </c>
      <c r="AB82" s="117">
        <f>-STOA!P82</f>
        <v>0</v>
      </c>
      <c r="AC82">
        <f t="shared" si="3"/>
        <v>9.6612625608192761</v>
      </c>
      <c r="AD82">
        <f t="shared" si="4"/>
        <v>1088.2094829868256</v>
      </c>
      <c r="AE82">
        <f>'IDT-1'!F82</f>
        <v>0</v>
      </c>
      <c r="AF82" s="26"/>
      <c r="AG82">
        <f t="shared" si="5"/>
        <v>1088.2094829868256</v>
      </c>
      <c r="AI82" s="75">
        <f>PXIL!J82</f>
        <v>0</v>
      </c>
      <c r="AJ82" s="75">
        <f>PXIL!P82</f>
        <v>0</v>
      </c>
      <c r="AK82" s="75">
        <f>RTM_IEX!J82</f>
        <v>36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5.7171000000000003</v>
      </c>
      <c r="E83">
        <f>GT_NG!T83</f>
        <v>11.355891891891893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663.23535799171168</v>
      </c>
      <c r="P83" s="77">
        <v>37.407129373848989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263.54000000000002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4.22</v>
      </c>
      <c r="AB83" s="117">
        <f>-STOA!P83</f>
        <v>0</v>
      </c>
      <c r="AC83">
        <f t="shared" si="3"/>
        <v>9.5864162174655831</v>
      </c>
      <c r="AD83">
        <f t="shared" si="4"/>
        <v>1079.779063039987</v>
      </c>
      <c r="AE83">
        <f>'IDT-1'!F83</f>
        <v>-17.552</v>
      </c>
      <c r="AF83" s="26"/>
      <c r="AG83">
        <f t="shared" si="5"/>
        <v>1062.2270630399871</v>
      </c>
      <c r="AI83" s="75">
        <f>PXIL!J83</f>
        <v>0</v>
      </c>
      <c r="AJ83" s="75">
        <f>PXIL!P83</f>
        <v>0</v>
      </c>
      <c r="AK83" s="75">
        <f>RTM_IEX!J83</f>
        <v>34.29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5.7171000000000003</v>
      </c>
      <c r="E84">
        <f>GT_NG!T84</f>
        <v>11.355891891891893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650.70407151122515</v>
      </c>
      <c r="P84" s="77">
        <v>37.407129373848989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263.62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4.22</v>
      </c>
      <c r="AB84" s="117">
        <f>-STOA!P84</f>
        <v>0</v>
      </c>
      <c r="AC84">
        <f t="shared" si="3"/>
        <v>9.5971408964373026</v>
      </c>
      <c r="AD84">
        <f t="shared" si="4"/>
        <v>1080.9870518805287</v>
      </c>
      <c r="AE84">
        <f>'IDT-1'!F84</f>
        <v>-47.136000000000003</v>
      </c>
      <c r="AF84" s="26"/>
      <c r="AG84">
        <f t="shared" si="5"/>
        <v>1033.8510518805288</v>
      </c>
      <c r="AI84" s="75">
        <f>PXIL!J84</f>
        <v>0</v>
      </c>
      <c r="AJ84" s="75">
        <f>PXIL!P84</f>
        <v>0</v>
      </c>
      <c r="AK84" s="75">
        <f>RTM_IEX!J84</f>
        <v>47.96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5.7171000000000003</v>
      </c>
      <c r="E85">
        <f>GT_NG!T85</f>
        <v>11.355891891891893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642.52104885102517</v>
      </c>
      <c r="P85" s="77">
        <v>37.407129373848989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263.63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-29</v>
      </c>
      <c r="AA85" s="117">
        <f>STOA!J85</f>
        <v>4.22</v>
      </c>
      <c r="AB85" s="117">
        <f>-STOA!P85</f>
        <v>0</v>
      </c>
      <c r="AC85">
        <f t="shared" si="3"/>
        <v>9.7843559951712038</v>
      </c>
      <c r="AD85">
        <f t="shared" si="4"/>
        <v>1043.8168141215949</v>
      </c>
      <c r="AE85">
        <f>'IDT-1'!F85</f>
        <v>-52</v>
      </c>
      <c r="AF85" s="26"/>
      <c r="AG85">
        <f t="shared" si="5"/>
        <v>991.81681412159492</v>
      </c>
      <c r="AI85" s="75">
        <f>PXIL!J85</f>
        <v>0</v>
      </c>
      <c r="AJ85" s="75">
        <f>PXIL!P85</f>
        <v>0</v>
      </c>
      <c r="AK85" s="75">
        <f>RTM_IEX!J85</f>
        <v>48.15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5.7171000000000003</v>
      </c>
      <c r="E86">
        <f>GT_NG!T86</f>
        <v>11.355891891891893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636.86594716402521</v>
      </c>
      <c r="P86" s="77">
        <v>37.407129373848989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263.34000000000003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-101</v>
      </c>
      <c r="AA86" s="117">
        <f>STOA!J86</f>
        <v>4.22</v>
      </c>
      <c r="AB86" s="117">
        <f>-STOA!P86</f>
        <v>0</v>
      </c>
      <c r="AC86">
        <f t="shared" si="3"/>
        <v>10.413680281923671</v>
      </c>
      <c r="AD86">
        <f t="shared" si="4"/>
        <v>970.06238814784251</v>
      </c>
      <c r="AE86">
        <f>'IDT-1'!F86</f>
        <v>-36</v>
      </c>
      <c r="AF86" s="26"/>
      <c r="AG86">
        <f t="shared" si="5"/>
        <v>934.06238814784251</v>
      </c>
      <c r="AI86" s="75">
        <f>PXIL!J86</f>
        <v>0</v>
      </c>
      <c r="AJ86" s="75">
        <f>PXIL!P86</f>
        <v>0</v>
      </c>
      <c r="AK86" s="75">
        <f>RTM_IEX!J86</f>
        <v>52.97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5.7171000000000003</v>
      </c>
      <c r="E87">
        <f>GT_NG!T87</f>
        <v>11.355891891891893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634.77011562662506</v>
      </c>
      <c r="P87" s="77">
        <v>37.407129373848989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266.5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-179</v>
      </c>
      <c r="AA87" s="117">
        <f>STOA!J87</f>
        <v>4.3499999999999996</v>
      </c>
      <c r="AB87" s="117">
        <f>-STOA!P87</f>
        <v>0</v>
      </c>
      <c r="AC87">
        <f t="shared" si="3"/>
        <v>10.989522911125784</v>
      </c>
      <c r="AD87">
        <f t="shared" si="4"/>
        <v>878.23071398124023</v>
      </c>
      <c r="AE87">
        <f>'IDT-1'!F87</f>
        <v>0</v>
      </c>
      <c r="AF87" s="26"/>
      <c r="AG87">
        <f t="shared" si="5"/>
        <v>878.23071398124023</v>
      </c>
      <c r="AI87" s="75">
        <f>PXIL!J87</f>
        <v>0</v>
      </c>
      <c r="AJ87" s="75">
        <f>PXIL!P87</f>
        <v>0</v>
      </c>
      <c r="AK87" s="75">
        <f>RTM_IEX!J87</f>
        <v>38.520000000000003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5.7171000000000003</v>
      </c>
      <c r="E88">
        <f>GT_NG!T88</f>
        <v>11.355891891891893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631.85719919762505</v>
      </c>
      <c r="P88" s="77">
        <v>37.407129373848989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266.5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-214</v>
      </c>
      <c r="AA88" s="117">
        <f>STOA!J88</f>
        <v>4.3499999999999996</v>
      </c>
      <c r="AB88" s="117">
        <f>-STOA!P88</f>
        <v>0</v>
      </c>
      <c r="AC88">
        <f t="shared" si="3"/>
        <v>11.401783709827418</v>
      </c>
      <c r="AD88">
        <f t="shared" si="4"/>
        <v>854.35553675353856</v>
      </c>
      <c r="AE88">
        <f>'IDT-1'!F88</f>
        <v>0</v>
      </c>
      <c r="AF88" s="26"/>
      <c r="AG88">
        <f t="shared" si="5"/>
        <v>854.35553675353856</v>
      </c>
      <c r="AI88" s="75">
        <f>PXIL!J88</f>
        <v>0</v>
      </c>
      <c r="AJ88" s="75">
        <f>PXIL!P88</f>
        <v>0</v>
      </c>
      <c r="AK88" s="75">
        <f>RTM_IEX!J88</f>
        <v>52.97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5.7171000000000003</v>
      </c>
      <c r="E89">
        <f>GT_NG!T89</f>
        <v>11.355891891891893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69.600000000000009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632.62011840632499</v>
      </c>
      <c r="P89" s="77">
        <v>37.407129373848989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266.47000000000003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-212</v>
      </c>
      <c r="AA89" s="117">
        <f>STOA!J89</f>
        <v>4.3499999999999996</v>
      </c>
      <c r="AB89" s="117">
        <f>-STOA!P89</f>
        <v>0</v>
      </c>
      <c r="AC89">
        <f t="shared" si="3"/>
        <v>11.220989143819589</v>
      </c>
      <c r="AD89">
        <f t="shared" si="4"/>
        <v>838.00925052824641</v>
      </c>
      <c r="AE89">
        <f>'IDT-1'!F89</f>
        <v>0</v>
      </c>
      <c r="AF89" s="26"/>
      <c r="AG89">
        <f t="shared" si="5"/>
        <v>838.00925052824641</v>
      </c>
      <c r="AI89" s="75">
        <f>PXIL!J89</f>
        <v>0</v>
      </c>
      <c r="AJ89" s="75">
        <f>PXIL!P89</f>
        <v>0</v>
      </c>
      <c r="AK89" s="75">
        <f>RTM_IEX!J89</f>
        <v>33.71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5.7171000000000003</v>
      </c>
      <c r="E90">
        <f>GT_NG!T90</f>
        <v>11.355891891891893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69.600000000000009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638.85344227972496</v>
      </c>
      <c r="P90" s="77">
        <v>37.407129373848989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266.5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-220</v>
      </c>
      <c r="AA90" s="117">
        <f>STOA!J90</f>
        <v>4.3499999999999996</v>
      </c>
      <c r="AB90" s="117">
        <f>-STOA!P90</f>
        <v>0</v>
      </c>
      <c r="AC90">
        <f t="shared" si="3"/>
        <v>11.30471541408307</v>
      </c>
      <c r="AD90">
        <f t="shared" si="4"/>
        <v>831.36884813138283</v>
      </c>
      <c r="AE90">
        <f>'IDT-1'!F90</f>
        <v>0</v>
      </c>
      <c r="AF90" s="26"/>
      <c r="AG90">
        <f t="shared" si="5"/>
        <v>831.36884813138283</v>
      </c>
      <c r="AI90" s="75">
        <f>PXIL!J90</f>
        <v>0</v>
      </c>
      <c r="AJ90" s="75">
        <f>PXIL!P90</f>
        <v>0</v>
      </c>
      <c r="AK90" s="75">
        <f>RTM_IEX!J90</f>
        <v>28.89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5.7171000000000003</v>
      </c>
      <c r="E91">
        <f>GT_NG!T91</f>
        <v>11.355891891891893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69.600000000000009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642.34394220357933</v>
      </c>
      <c r="P91" s="77">
        <v>37.407129373848989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266.39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-235</v>
      </c>
      <c r="AA91" s="117">
        <f>STOA!J91</f>
        <v>4.3499999999999996</v>
      </c>
      <c r="AB91" s="117">
        <f>-STOA!P91</f>
        <v>0</v>
      </c>
      <c r="AC91">
        <f t="shared" si="3"/>
        <v>11.340563726245918</v>
      </c>
      <c r="AD91">
        <f t="shared" si="4"/>
        <v>805.27349974307435</v>
      </c>
      <c r="AE91">
        <f>'IDT-1'!F91</f>
        <v>0</v>
      </c>
      <c r="AF91" s="26"/>
      <c r="AG91">
        <f t="shared" si="5"/>
        <v>805.27349974307435</v>
      </c>
      <c r="AI91" s="75">
        <f>PXIL!J91</f>
        <v>0</v>
      </c>
      <c r="AJ91" s="75">
        <f>PXIL!P91</f>
        <v>0</v>
      </c>
      <c r="AK91" s="75">
        <f>RTM_IEX!J91</f>
        <v>14.45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5.7171000000000003</v>
      </c>
      <c r="E92">
        <f>GT_NG!T92</f>
        <v>11.355891891891893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69.600000000000009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639.66647986210364</v>
      </c>
      <c r="P92" s="77">
        <v>37.407129373848989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267.64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-250</v>
      </c>
      <c r="AA92" s="117">
        <f>STOA!J92</f>
        <v>4.3499999999999996</v>
      </c>
      <c r="AB92" s="117">
        <f>-STOA!P92</f>
        <v>0</v>
      </c>
      <c r="AC92">
        <f t="shared" si="3"/>
        <v>11.503501970473863</v>
      </c>
      <c r="AD92">
        <f t="shared" si="4"/>
        <v>793.49309915737081</v>
      </c>
      <c r="AE92">
        <f>'IDT-1'!F92</f>
        <v>0</v>
      </c>
      <c r="AF92" s="26"/>
      <c r="AG92">
        <f t="shared" si="5"/>
        <v>793.49309915737081</v>
      </c>
      <c r="AI92" s="75">
        <f>PXIL!J92</f>
        <v>0</v>
      </c>
      <c r="AJ92" s="75">
        <f>PXIL!P92</f>
        <v>0</v>
      </c>
      <c r="AK92" s="75">
        <f>RTM_IEX!J92</f>
        <v>19.260000000000002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5.1153300899999996</v>
      </c>
      <c r="E93">
        <f>GT_NG!T93</f>
        <v>11.355891891891893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69.600000000000009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636.52826630768675</v>
      </c>
      <c r="P93" s="77">
        <v>37.407129373848989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267.72000000000003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-258</v>
      </c>
      <c r="AA93" s="117">
        <f>STOA!J93</f>
        <v>4.3499999999999996</v>
      </c>
      <c r="AB93" s="117">
        <f>-STOA!P93</f>
        <v>0</v>
      </c>
      <c r="AC93">
        <f t="shared" si="3"/>
        <v>11.499991136164553</v>
      </c>
      <c r="AD93">
        <f t="shared" si="4"/>
        <v>777.02662652726303</v>
      </c>
      <c r="AE93">
        <f>'IDT-1'!F93</f>
        <v>0</v>
      </c>
      <c r="AF93" s="26"/>
      <c r="AG93">
        <f t="shared" si="5"/>
        <v>777.02662652726303</v>
      </c>
      <c r="AI93" s="75">
        <f>PXIL!J93</f>
        <v>0</v>
      </c>
      <c r="AJ93" s="75">
        <f>PXIL!P93</f>
        <v>0</v>
      </c>
      <c r="AK93" s="75">
        <f>RTM_IEX!J93</f>
        <v>14.45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5.1153000000000004</v>
      </c>
      <c r="E94">
        <f>GT_NG!T94</f>
        <v>11.355891891891893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69.600000000000009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632.38905686452074</v>
      </c>
      <c r="P94" s="77">
        <v>37.407129373848989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267.83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-253</v>
      </c>
      <c r="AA94" s="117">
        <f>STOA!J94</f>
        <v>4.3499999999999996</v>
      </c>
      <c r="AB94" s="117">
        <f>-STOA!P94</f>
        <v>0</v>
      </c>
      <c r="AC94">
        <f t="shared" si="3"/>
        <v>11.377727190661718</v>
      </c>
      <c r="AD94">
        <f t="shared" si="4"/>
        <v>773.29965093959981</v>
      </c>
      <c r="AE94">
        <f>'IDT-1'!F94</f>
        <v>0</v>
      </c>
      <c r="AF94" s="26"/>
      <c r="AG94">
        <f t="shared" si="5"/>
        <v>773.29965093959981</v>
      </c>
      <c r="AI94" s="75">
        <f>PXIL!J94</f>
        <v>0</v>
      </c>
      <c r="AJ94" s="75">
        <f>PXIL!P94</f>
        <v>0</v>
      </c>
      <c r="AK94" s="75">
        <f>RTM_IEX!J94</f>
        <v>9.6300000000000008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5.1153000000000004</v>
      </c>
      <c r="E95">
        <f>GT_NG!T95</f>
        <v>11.355891891891893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69.600000000000009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619.01347297643338</v>
      </c>
      <c r="P95" s="77">
        <v>37.407129373848989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268.14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-268</v>
      </c>
      <c r="AA95" s="117">
        <f>STOA!J95</f>
        <v>4.4399999999999995</v>
      </c>
      <c r="AB95" s="117">
        <f>-STOA!P95</f>
        <v>0</v>
      </c>
      <c r="AC95">
        <f t="shared" si="3"/>
        <v>11.566289965279481</v>
      </c>
      <c r="AD95">
        <f t="shared" si="4"/>
        <v>764.40550427689482</v>
      </c>
      <c r="AE95">
        <f>'IDT-1'!F95</f>
        <v>0</v>
      </c>
      <c r="AF95" s="26"/>
      <c r="AG95">
        <f t="shared" si="5"/>
        <v>764.40550427689482</v>
      </c>
      <c r="AI95" s="75">
        <f>PXIL!J95</f>
        <v>0</v>
      </c>
      <c r="AJ95" s="75">
        <f>PXIL!P95</f>
        <v>0</v>
      </c>
      <c r="AK95" s="75">
        <f>RTM_IEX!J95</f>
        <v>28.9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5.1153000000000004</v>
      </c>
      <c r="E96">
        <f>GT_NG!T96</f>
        <v>11.355891891891893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69.600000000000009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613.43972788853284</v>
      </c>
      <c r="P96" s="77">
        <v>37.407129373848989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273.82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-284</v>
      </c>
      <c r="AA96" s="117">
        <f>STOA!J96</f>
        <v>4.4399999999999995</v>
      </c>
      <c r="AB96" s="117">
        <f>-STOA!P96</f>
        <v>0</v>
      </c>
      <c r="AC96">
        <f t="shared" si="3"/>
        <v>11.793931048861081</v>
      </c>
      <c r="AD96">
        <f t="shared" si="4"/>
        <v>757.90411810541275</v>
      </c>
      <c r="AE96">
        <f>'IDT-1'!F96</f>
        <v>0</v>
      </c>
      <c r="AF96" s="26"/>
      <c r="AG96">
        <f t="shared" si="5"/>
        <v>757.90411810541275</v>
      </c>
      <c r="AI96" s="75">
        <f>PXIL!J96</f>
        <v>0</v>
      </c>
      <c r="AJ96" s="75">
        <f>PXIL!P96</f>
        <v>0</v>
      </c>
      <c r="AK96" s="75">
        <f>RTM_IEX!J96</f>
        <v>38.520000000000003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5.1153000000000004</v>
      </c>
      <c r="E97">
        <f>GT_NG!T97</f>
        <v>11.355891891891893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69.600000000000009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604.23642864890269</v>
      </c>
      <c r="P97" s="77">
        <v>37.407129373848989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273.32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-298</v>
      </c>
      <c r="AA97" s="117">
        <f>STOA!J97</f>
        <v>4.4399999999999995</v>
      </c>
      <c r="AB97" s="117">
        <f>-STOA!P97</f>
        <v>0</v>
      </c>
      <c r="AC97">
        <f t="shared" si="3"/>
        <v>11.917667800863068</v>
      </c>
      <c r="AD97">
        <f t="shared" si="4"/>
        <v>743.71708211378041</v>
      </c>
      <c r="AE97">
        <f>'IDT-1'!F97</f>
        <v>0</v>
      </c>
      <c r="AF97" s="26"/>
      <c r="AG97">
        <f t="shared" si="5"/>
        <v>743.71708211378041</v>
      </c>
      <c r="AI97" s="75">
        <f>PXIL!J97</f>
        <v>0</v>
      </c>
      <c r="AJ97" s="75">
        <f>PXIL!P97</f>
        <v>0</v>
      </c>
      <c r="AK97" s="75">
        <f>RTM_IEX!J97</f>
        <v>48.16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5.1153000000000004</v>
      </c>
      <c r="E98">
        <f>GT_NG!T98</f>
        <v>11.355891891891893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69.600000000000009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601.22539725942124</v>
      </c>
      <c r="P98" s="77">
        <v>37.407129373848989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272.66000000000003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-312</v>
      </c>
      <c r="AA98" s="117">
        <f>STOA!J98</f>
        <v>4.4399999999999995</v>
      </c>
      <c r="AB98" s="117">
        <f>-STOA!P98</f>
        <v>0</v>
      </c>
      <c r="AC98">
        <f t="shared" si="3"/>
        <v>12.051984509946369</v>
      </c>
      <c r="AD98">
        <f t="shared" si="4"/>
        <v>730.72173401521582</v>
      </c>
      <c r="AE98">
        <f>'IDT-1'!F98</f>
        <v>0</v>
      </c>
      <c r="AF98" s="26"/>
      <c r="AG98">
        <f t="shared" si="5"/>
        <v>730.72173401521582</v>
      </c>
      <c r="AI98" s="75">
        <f>PXIL!J98</f>
        <v>0</v>
      </c>
      <c r="AJ98" s="75">
        <f>PXIL!P98</f>
        <v>0</v>
      </c>
      <c r="AK98" s="75">
        <f>RTM_IEX!J98</f>
        <v>52.97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0.12682936504500006</v>
      </c>
      <c r="E99">
        <f t="shared" si="6"/>
        <v>0.26853326564121577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1.5783437864077692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15.08804064476859</v>
      </c>
      <c r="P99" s="77">
        <f t="shared" si="6"/>
        <v>0.89777110497237378</v>
      </c>
      <c r="Q99" s="77">
        <f t="shared" si="6"/>
        <v>2.3632500000000001E-2</v>
      </c>
      <c r="R99" s="80">
        <f>SUM(R3:R98)/4000</f>
        <v>0.21252750000000009</v>
      </c>
      <c r="S99" s="80">
        <f t="shared" si="6"/>
        <v>0</v>
      </c>
      <c r="T99" s="78">
        <f t="shared" si="6"/>
        <v>0.81938250000000001</v>
      </c>
      <c r="U99" s="78">
        <f t="shared" si="6"/>
        <v>6.8320725000000033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-3.2330625</v>
      </c>
      <c r="AA99" s="117">
        <f t="shared" si="6"/>
        <v>6.8100000000000105E-2</v>
      </c>
      <c r="AB99" s="117">
        <f t="shared" si="6"/>
        <v>0</v>
      </c>
      <c r="AC99">
        <f t="shared" si="6"/>
        <v>0.26194055965991508</v>
      </c>
      <c r="AD99">
        <f t="shared" si="6"/>
        <v>22.881137607175038</v>
      </c>
      <c r="AE99">
        <f t="shared" si="6"/>
        <v>-0.12552525</v>
      </c>
      <c r="AG99">
        <f t="shared" si="6"/>
        <v>22.755612357175039</v>
      </c>
      <c r="AI99">
        <f t="shared" si="6"/>
        <v>0</v>
      </c>
      <c r="AJ99">
        <f t="shared" si="6"/>
        <v>0</v>
      </c>
      <c r="AK99">
        <f t="shared" si="6"/>
        <v>0.52465750000000011</v>
      </c>
      <c r="AL99">
        <f t="shared" si="6"/>
        <v>-6.3750000000000001E-2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44981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6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6">
      <c r="A3" t="s">
        <v>45</v>
      </c>
      <c r="D3">
        <f>TWEPL!S3</f>
        <v>0.87479999999999991</v>
      </c>
      <c r="E3">
        <f>GT_NG!S3</f>
        <v>2.0377297297297297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5.0000000000000009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73.8250352436865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0.74340257176606284</v>
      </c>
      <c r="AD3">
        <f>SUM(B3:AB3,AI3:AR3)-AC3</f>
        <v>83.734162401650153</v>
      </c>
      <c r="AE3">
        <f>'IDT-1'!E3</f>
        <v>0</v>
      </c>
      <c r="AF3" s="26"/>
      <c r="AG3">
        <f>SUM(AD3:AF3)+AT3</f>
        <v>83.734162401650153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0.87479999999999991</v>
      </c>
      <c r="E4">
        <f>GT_NG!S4</f>
        <v>2.0377297297297297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5.0000000000000009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73.68576208738628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0.74217696799062083</v>
      </c>
      <c r="AD4">
        <f t="shared" ref="AD4:AD67" si="1">SUM(B4:AB4,AI4:AR4)-AC4</f>
        <v>83.596114849125385</v>
      </c>
      <c r="AE4">
        <f>'IDT-1'!E4</f>
        <v>0</v>
      </c>
      <c r="AF4" s="26"/>
      <c r="AG4">
        <f t="shared" ref="AG4:AG67" si="2">SUM(AD4:AF4)+AT4</f>
        <v>83.596114849125385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0.87479999999999991</v>
      </c>
      <c r="E5">
        <f>GT_NG!S5</f>
        <v>2.0377297297297297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5.0000000000000009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73.78524425303533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0.83183368627028575</v>
      </c>
      <c r="AD5">
        <f t="shared" si="1"/>
        <v>73.605940296494765</v>
      </c>
      <c r="AE5">
        <f>'IDT-1'!E5</f>
        <v>0</v>
      </c>
      <c r="AF5" s="26"/>
      <c r="AG5">
        <f t="shared" si="2"/>
        <v>73.605940296494765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0.87479999999999991</v>
      </c>
      <c r="E6">
        <f>GT_NG!S6</f>
        <v>2.0377297297297297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5.0000000000000009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73.356926253035326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0.82806448787028564</v>
      </c>
      <c r="AD6">
        <f t="shared" si="1"/>
        <v>73.181391494894768</v>
      </c>
      <c r="AE6">
        <f>'IDT-1'!E6</f>
        <v>0</v>
      </c>
      <c r="AF6" s="26"/>
      <c r="AG6">
        <f t="shared" si="2"/>
        <v>73.181391494894768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0.87479999999999991</v>
      </c>
      <c r="E7">
        <f>GT_NG!S7</f>
        <v>2.0377297297297297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73.343710400163729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0.8723388259759921</v>
      </c>
      <c r="AD7">
        <f t="shared" si="1"/>
        <v>68.123901303917464</v>
      </c>
      <c r="AE7">
        <f>'IDT-1'!E7</f>
        <v>0</v>
      </c>
      <c r="AF7" s="26"/>
      <c r="AG7">
        <f t="shared" si="2"/>
        <v>68.123901303917464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0.87479999999999991</v>
      </c>
      <c r="E8">
        <f>GT_NG!S8</f>
        <v>2.0377297297297297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73.353699577167092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0.87242673073362176</v>
      </c>
      <c r="AD8">
        <f t="shared" si="1"/>
        <v>68.133802576163191</v>
      </c>
      <c r="AE8">
        <f>'IDT-1'!E8</f>
        <v>0</v>
      </c>
      <c r="AF8" s="26"/>
      <c r="AG8">
        <f t="shared" si="2"/>
        <v>68.133802576163191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0.87479999999999991</v>
      </c>
      <c r="E9">
        <f>GT_NG!S9</f>
        <v>2.0377297297297297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73.353699577167092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0.87242673073362176</v>
      </c>
      <c r="AD9">
        <f t="shared" si="1"/>
        <v>68.133802576163191</v>
      </c>
      <c r="AE9">
        <f>'IDT-1'!E9</f>
        <v>0</v>
      </c>
      <c r="AF9" s="26"/>
      <c r="AG9">
        <f t="shared" si="2"/>
        <v>68.133802576163191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0.87479999999999991</v>
      </c>
      <c r="E10">
        <f>GT_NG!S10</f>
        <v>2.0377297297297297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73.353699577167092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0.87242673073362176</v>
      </c>
      <c r="AD10">
        <f t="shared" si="1"/>
        <v>68.133802576163191</v>
      </c>
      <c r="AE10">
        <f>'IDT-1'!E10</f>
        <v>0</v>
      </c>
      <c r="AF10" s="26"/>
      <c r="AG10">
        <f t="shared" si="2"/>
        <v>68.133802576163191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0.87479999999999991</v>
      </c>
      <c r="E11">
        <f>GT_NG!S11</f>
        <v>2.0377297297297297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73.34398456709485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0.87234123864498603</v>
      </c>
      <c r="AD11">
        <f t="shared" si="1"/>
        <v>68.124173058179579</v>
      </c>
      <c r="AE11">
        <f>'IDT-1'!E11</f>
        <v>0</v>
      </c>
      <c r="AF11" s="26"/>
      <c r="AG11">
        <f t="shared" si="2"/>
        <v>68.124173058179579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0.87479999999999991</v>
      </c>
      <c r="E12">
        <f>GT_NG!S12</f>
        <v>2.0377297297297297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73.334044359825555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0.87225376482101624</v>
      </c>
      <c r="AD12">
        <f t="shared" si="1"/>
        <v>68.114320324734265</v>
      </c>
      <c r="AE12">
        <f>'IDT-1'!E12</f>
        <v>0</v>
      </c>
      <c r="AF12" s="26"/>
      <c r="AG12">
        <f t="shared" si="2"/>
        <v>68.114320324734265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0.87479999999999991</v>
      </c>
      <c r="E13">
        <f>GT_NG!S13</f>
        <v>1.9002704164413193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73.3340836923838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0.87104446899059096</v>
      </c>
      <c r="AD13">
        <f t="shared" si="1"/>
        <v>67.978109639834528</v>
      </c>
      <c r="AE13">
        <f>'IDT-1'!E13</f>
        <v>0</v>
      </c>
      <c r="AF13" s="26"/>
      <c r="AG13">
        <f t="shared" si="2"/>
        <v>67.978109639834528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0.87479999999999991</v>
      </c>
      <c r="E14">
        <f>GT_NG!S14</f>
        <v>1.9002704164413193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73.354053538676212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0.91561084124894077</v>
      </c>
      <c r="AD14">
        <f t="shared" si="1"/>
        <v>62.953513113868588</v>
      </c>
      <c r="AE14">
        <f>'IDT-1'!E14</f>
        <v>0</v>
      </c>
      <c r="AF14" s="26"/>
      <c r="AG14">
        <f t="shared" si="2"/>
        <v>62.953513113868588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0.87479999999999991</v>
      </c>
      <c r="E15">
        <f>GT_NG!S15</f>
        <v>2.0377297297297297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14.84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73.334098557493448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1.0032368793714703</v>
      </c>
      <c r="AD15">
        <f t="shared" si="1"/>
        <v>72.823391407851702</v>
      </c>
      <c r="AE15">
        <f>'IDT-1'!E15</f>
        <v>0</v>
      </c>
      <c r="AF15" s="26"/>
      <c r="AG15">
        <f t="shared" si="2"/>
        <v>72.823391407851702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0.68040486</v>
      </c>
      <c r="E16">
        <f>GT_NG!S16</f>
        <v>2.0377297297297297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73.334098557493448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0.91493420213947041</v>
      </c>
      <c r="AD16">
        <f t="shared" si="1"/>
        <v>62.877298945083702</v>
      </c>
      <c r="AE16">
        <f>'IDT-1'!E16</f>
        <v>0</v>
      </c>
      <c r="AF16" s="26"/>
      <c r="AG16">
        <f t="shared" si="2"/>
        <v>62.877298945083702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0.87479999999999991</v>
      </c>
      <c r="E17">
        <f>GT_NG!S17</f>
        <v>2.0377297297297297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73.304137110053844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0.9163812186340019</v>
      </c>
      <c r="AD17">
        <f t="shared" si="1"/>
        <v>63.040285621149565</v>
      </c>
      <c r="AE17">
        <f>'IDT-1'!E17</f>
        <v>0</v>
      </c>
      <c r="AF17" s="26"/>
      <c r="AG17">
        <f t="shared" si="2"/>
        <v>63.040285621149565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0.87479999999999991</v>
      </c>
      <c r="E18">
        <f>GT_NG!S18</f>
        <v>2.0377297297297297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73.304153129238316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0.91638135960282519</v>
      </c>
      <c r="AD18">
        <f t="shared" si="1"/>
        <v>63.040301499365214</v>
      </c>
      <c r="AE18">
        <f>'IDT-1'!E18</f>
        <v>0</v>
      </c>
      <c r="AF18" s="26"/>
      <c r="AG18">
        <f t="shared" si="2"/>
        <v>63.040301499365214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0.87479999999999991</v>
      </c>
      <c r="E19">
        <f>GT_NG!S19</f>
        <v>2.0377297297297297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73.304165410856342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0.91638146768106377</v>
      </c>
      <c r="AD19">
        <f t="shared" si="1"/>
        <v>63.040313672905</v>
      </c>
      <c r="AE19">
        <f>'IDT-1'!E19</f>
        <v>0</v>
      </c>
      <c r="AF19" s="26"/>
      <c r="AG19">
        <f t="shared" si="2"/>
        <v>63.040313672905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0.87479999999999991</v>
      </c>
      <c r="E20">
        <f>GT_NG!S20</f>
        <v>2.0377297297297297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5.0000000000000009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73.273980217400776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0.91611583797865492</v>
      </c>
      <c r="AD20">
        <f t="shared" si="1"/>
        <v>63.010394109151846</v>
      </c>
      <c r="AE20">
        <f>'IDT-1'!E20</f>
        <v>0</v>
      </c>
      <c r="AF20" s="26"/>
      <c r="AG20">
        <f t="shared" si="2"/>
        <v>63.010394109151846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0.87479999999999991</v>
      </c>
      <c r="E21">
        <f>GT_NG!S21</f>
        <v>2.0377297297297297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5.0000000000000009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73.323997386695623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0.91655598906844937</v>
      </c>
      <c r="AD21">
        <f t="shared" si="1"/>
        <v>63.059971127356896</v>
      </c>
      <c r="AE21">
        <f>'IDT-1'!E21</f>
        <v>0</v>
      </c>
      <c r="AF21" s="26"/>
      <c r="AG21">
        <f t="shared" si="2"/>
        <v>63.059971127356896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0.87479999999999991</v>
      </c>
      <c r="E22">
        <f>GT_NG!S22</f>
        <v>2.0377297297297297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5.0000000000000009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73.31401588557263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0.91646815185856711</v>
      </c>
      <c r="AD22">
        <f t="shared" si="1"/>
        <v>63.050077463443785</v>
      </c>
      <c r="AE22">
        <f>'IDT-1'!E22</f>
        <v>0</v>
      </c>
      <c r="AF22" s="26"/>
      <c r="AG22">
        <f t="shared" si="2"/>
        <v>63.050077463443785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0.87479999999999991</v>
      </c>
      <c r="E23">
        <f>GT_NG!S23</f>
        <v>2.0377297297297297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5.0000000000000009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73.19455784428294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0.87102628348424127</v>
      </c>
      <c r="AD23">
        <f t="shared" si="1"/>
        <v>67.97606129052842</v>
      </c>
      <c r="AE23">
        <f>'IDT-1'!E23</f>
        <v>0</v>
      </c>
      <c r="AF23" s="26"/>
      <c r="AG23">
        <f t="shared" si="2"/>
        <v>67.97606129052842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0.87479999999999991</v>
      </c>
      <c r="E24">
        <f>GT_NG!S24</f>
        <v>2.0377297297297297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5.0000000000000009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74.124916514386669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0.83482280217017746</v>
      </c>
      <c r="AD24">
        <f t="shared" si="1"/>
        <v>73.942623441946211</v>
      </c>
      <c r="AE24">
        <f>'IDT-1'!E24</f>
        <v>0</v>
      </c>
      <c r="AF24" s="26"/>
      <c r="AG24">
        <f t="shared" si="2"/>
        <v>73.942623441946211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0.87479999999999991</v>
      </c>
      <c r="E25">
        <f>GT_NG!S25</f>
        <v>2.0377297297297297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5.0000000000000009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74.934524812506041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0.84194735519362796</v>
      </c>
      <c r="AD25">
        <f t="shared" si="1"/>
        <v>74.745107187042137</v>
      </c>
      <c r="AE25">
        <f>'IDT-1'!E25</f>
        <v>0</v>
      </c>
      <c r="AF25" s="26"/>
      <c r="AG25">
        <f t="shared" si="2"/>
        <v>74.745107187042137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0.87479999999999991</v>
      </c>
      <c r="E26">
        <f>GT_NG!S26</f>
        <v>2.0377297297297297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5.0000000000000009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76.306313905106023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0.85401909920850783</v>
      </c>
      <c r="AD26">
        <f t="shared" si="1"/>
        <v>76.10482453562723</v>
      </c>
      <c r="AE26">
        <f>'IDT-1'!E26</f>
        <v>0</v>
      </c>
      <c r="AF26" s="26"/>
      <c r="AG26">
        <f t="shared" si="2"/>
        <v>76.10482453562723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0.87479999999999991</v>
      </c>
      <c r="E27">
        <f>GT_NG!S27</f>
        <v>2.0377297297297297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18.000000000000004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89.264207742678025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1.1268392025901179</v>
      </c>
      <c r="AD27">
        <f t="shared" si="1"/>
        <v>96.789898269817627</v>
      </c>
      <c r="AE27">
        <f>'IDT-1'!E27</f>
        <v>0</v>
      </c>
      <c r="AF27" s="26"/>
      <c r="AG27">
        <f t="shared" si="2"/>
        <v>96.789898269817627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0.87479999999999991</v>
      </c>
      <c r="E28">
        <f>GT_NG!S28</f>
        <v>2.0377297297297297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92.389388072478027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1.1543407894923581</v>
      </c>
      <c r="AD28">
        <f t="shared" si="1"/>
        <v>99.887577012715397</v>
      </c>
      <c r="AE28">
        <f>'IDT-1'!E28</f>
        <v>0</v>
      </c>
      <c r="AF28" s="26"/>
      <c r="AG28">
        <f t="shared" si="2"/>
        <v>99.887577012715397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0.87479999999999991</v>
      </c>
      <c r="E29">
        <f>GT_NG!S29</f>
        <v>2.0377297297297297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93.784689768578033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1.1222288068070616</v>
      </c>
      <c r="AD29">
        <f t="shared" si="1"/>
        <v>106.3149906915007</v>
      </c>
      <c r="AE29">
        <f>'IDT-1'!E29</f>
        <v>0</v>
      </c>
      <c r="AF29" s="26"/>
      <c r="AG29">
        <f t="shared" si="2"/>
        <v>106.3149906915007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0.87479999999999991</v>
      </c>
      <c r="E30">
        <f>GT_NG!S30</f>
        <v>2.0377297297297297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93.784689768578033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1.1222288068070616</v>
      </c>
      <c r="AD30">
        <f t="shared" si="1"/>
        <v>106.3149906915007</v>
      </c>
      <c r="AE30">
        <f>'IDT-1'!E30</f>
        <v>0</v>
      </c>
      <c r="AF30" s="26"/>
      <c r="AG30">
        <f t="shared" si="2"/>
        <v>106.3149906915007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0.87479999999999991</v>
      </c>
      <c r="E31">
        <f>GT_NG!S31</f>
        <v>2.0377297297297297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93.764689768578037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1.0332715315851084</v>
      </c>
      <c r="AD31">
        <f t="shared" si="1"/>
        <v>116.38394796672264</v>
      </c>
      <c r="AE31">
        <f>'IDT-1'!E31</f>
        <v>0</v>
      </c>
      <c r="AF31" s="26"/>
      <c r="AG31">
        <f t="shared" si="2"/>
        <v>116.38394796672264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0.87479999999999991</v>
      </c>
      <c r="E32">
        <f>GT_NG!S32</f>
        <v>2.0377297297297297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93.764689768578037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1.0332715315851084</v>
      </c>
      <c r="AD32">
        <f t="shared" si="1"/>
        <v>116.38394796672264</v>
      </c>
      <c r="AE32">
        <f>'IDT-1'!E32</f>
        <v>0</v>
      </c>
      <c r="AF32" s="26"/>
      <c r="AG32">
        <f t="shared" si="2"/>
        <v>116.38394796672264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0.87479999999999991</v>
      </c>
      <c r="E33">
        <f>GT_NG!S33</f>
        <v>2.0377297297297297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93.764689768578037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1.0332715315851084</v>
      </c>
      <c r="AD33">
        <f t="shared" si="1"/>
        <v>116.38394796672264</v>
      </c>
      <c r="AE33">
        <f>'IDT-1'!E33</f>
        <v>0</v>
      </c>
      <c r="AF33" s="26"/>
      <c r="AG33">
        <f t="shared" si="2"/>
        <v>116.38394796672264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0.87479999999999991</v>
      </c>
      <c r="E34">
        <f>GT_NG!S34</f>
        <v>2.0377297297297297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93.165092121578056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1.0279950722915085</v>
      </c>
      <c r="AD34">
        <f t="shared" si="1"/>
        <v>115.78962677901627</v>
      </c>
      <c r="AE34">
        <f>'IDT-1'!E34</f>
        <v>0</v>
      </c>
      <c r="AF34" s="26"/>
      <c r="AG34">
        <f t="shared" si="2"/>
        <v>115.78962677901627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0.87479999999999991</v>
      </c>
      <c r="E35">
        <f>GT_NG!S35</f>
        <v>2.0377297297297297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92.782734114978041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0.47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1.1123663218334285</v>
      </c>
      <c r="AD35">
        <f t="shared" si="1"/>
        <v>125.29289752287433</v>
      </c>
      <c r="AE35">
        <f>'IDT-1'!E35</f>
        <v>0</v>
      </c>
      <c r="AF35" s="26"/>
      <c r="AG35">
        <f t="shared" si="2"/>
        <v>125.29289752287433</v>
      </c>
      <c r="AI35" s="75">
        <f>PXIL!K35</f>
        <v>0</v>
      </c>
      <c r="AJ35" s="75">
        <f>PXIL!Q35</f>
        <v>0</v>
      </c>
      <c r="AK35" s="75">
        <f>RTM_IEX!K35</f>
        <v>3.46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6.04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0.87479999999999991</v>
      </c>
      <c r="E36">
        <f>GT_NG!S36</f>
        <v>2.0377297297297297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18.000000000000004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91.155745365278051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2.04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1.1277928208360686</v>
      </c>
      <c r="AD36">
        <f t="shared" si="1"/>
        <v>127.03048227417172</v>
      </c>
      <c r="AE36">
        <f>'IDT-1'!E36</f>
        <v>0</v>
      </c>
      <c r="AF36" s="26"/>
      <c r="AG36">
        <f t="shared" si="2"/>
        <v>127.03048227417172</v>
      </c>
      <c r="AI36" s="75">
        <f>PXIL!K36</f>
        <v>0</v>
      </c>
      <c r="AJ36" s="75">
        <f>PXIL!Q36</f>
        <v>0</v>
      </c>
      <c r="AK36" s="75">
        <f>RTM_IEX!K36</f>
        <v>3.72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7.59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0.87479999999999991</v>
      </c>
      <c r="E37">
        <f>GT_NG!S37</f>
        <v>2.0377297297297297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18.000000000000004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89.996757495078029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3.95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1.1534097275783084</v>
      </c>
      <c r="AD37">
        <f t="shared" si="1"/>
        <v>129.91587749722945</v>
      </c>
      <c r="AE37">
        <f>'IDT-1'!E37</f>
        <v>0</v>
      </c>
      <c r="AF37" s="26"/>
      <c r="AG37">
        <f t="shared" si="2"/>
        <v>129.91587749722945</v>
      </c>
      <c r="AI37" s="75">
        <f>PXIL!K37</f>
        <v>0</v>
      </c>
      <c r="AJ37" s="75">
        <f>PXIL!Q37</f>
        <v>0</v>
      </c>
      <c r="AK37" s="75">
        <f>RTM_IEX!K37</f>
        <v>5.88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7.59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0.87479999999999991</v>
      </c>
      <c r="E38">
        <f>GT_NG!S38</f>
        <v>2.0377297297297297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18.000000000000004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88.135014890178041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7.9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1.1821703926551883</v>
      </c>
      <c r="AD38">
        <f t="shared" si="1"/>
        <v>133.15537422725257</v>
      </c>
      <c r="AE38">
        <f>'IDT-1'!E38</f>
        <v>0</v>
      </c>
      <c r="AF38" s="26"/>
      <c r="AG38">
        <f t="shared" si="2"/>
        <v>133.15537422725257</v>
      </c>
      <c r="AI38" s="75">
        <f>PXIL!K38</f>
        <v>0</v>
      </c>
      <c r="AJ38" s="75">
        <f>PXIL!Q38</f>
        <v>0</v>
      </c>
      <c r="AK38" s="75">
        <f>RTM_IEX!K38</f>
        <v>6.78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7.87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0.87479999999999991</v>
      </c>
      <c r="E39">
        <f>GT_NG!S39</f>
        <v>2.021027027027027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18.000000000000004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85.501884565478036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4.58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1.2032038620140446</v>
      </c>
      <c r="AD39">
        <f t="shared" si="1"/>
        <v>135.524507730491</v>
      </c>
      <c r="AE39">
        <f>'IDT-1'!E39</f>
        <v>0</v>
      </c>
      <c r="AF39" s="26"/>
      <c r="AG39">
        <f t="shared" si="2"/>
        <v>135.524507730491</v>
      </c>
      <c r="AI39" s="75">
        <f>PXIL!K39</f>
        <v>0</v>
      </c>
      <c r="AJ39" s="75">
        <f>PXIL!Q39</f>
        <v>0</v>
      </c>
      <c r="AK39" s="75">
        <f>RTM_IEX!K39</f>
        <v>4.8099999999999996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18.2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0.87479999999999991</v>
      </c>
      <c r="E40">
        <f>GT_NG!S40</f>
        <v>2.021027027027027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18.000000000000004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84.432205756178035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5.0999999999999996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1.2264386884922045</v>
      </c>
      <c r="AD40">
        <f t="shared" si="1"/>
        <v>138.14159409471284</v>
      </c>
      <c r="AE40">
        <f>'IDT-1'!E40</f>
        <v>0</v>
      </c>
      <c r="AF40" s="26"/>
      <c r="AG40">
        <f t="shared" si="2"/>
        <v>138.14159409471284</v>
      </c>
      <c r="AI40" s="75">
        <f>PXIL!K40</f>
        <v>0</v>
      </c>
      <c r="AJ40" s="75">
        <f>PXIL!Q40</f>
        <v>0</v>
      </c>
      <c r="AK40" s="75">
        <f>RTM_IEX!K40</f>
        <v>7.27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18.93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0.87479999999999991</v>
      </c>
      <c r="E41">
        <f>GT_NG!S41</f>
        <v>2.021027027027027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18.000000000000004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83.83920072647804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0.57999999999999996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1.2648682442308448</v>
      </c>
      <c r="AD41">
        <f t="shared" si="1"/>
        <v>142.47015950927423</v>
      </c>
      <c r="AE41">
        <f>'IDT-1'!E41</f>
        <v>0</v>
      </c>
      <c r="AF41" s="26"/>
      <c r="AG41">
        <f t="shared" si="2"/>
        <v>142.47015950927423</v>
      </c>
      <c r="AI41" s="75">
        <f>PXIL!K41</f>
        <v>0</v>
      </c>
      <c r="AJ41" s="75">
        <f>PXIL!Q41</f>
        <v>0</v>
      </c>
      <c r="AK41" s="75">
        <f>RTM_IEX!K41</f>
        <v>12.23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23.45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0.87479999999999991</v>
      </c>
      <c r="E42">
        <f>GT_NG!S42</f>
        <v>2.021027027027027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18.000000000000004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83.859200726478036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1.2782442442308446</v>
      </c>
      <c r="AD42">
        <f t="shared" si="1"/>
        <v>143.97678350927418</v>
      </c>
      <c r="AE42">
        <f>'IDT-1'!E42</f>
        <v>0</v>
      </c>
      <c r="AF42" s="26"/>
      <c r="AG42">
        <f t="shared" si="2"/>
        <v>143.97678350927418</v>
      </c>
      <c r="AI42" s="75">
        <f>PXIL!K42</f>
        <v>0</v>
      </c>
      <c r="AJ42" s="75">
        <f>PXIL!Q42</f>
        <v>0</v>
      </c>
      <c r="AK42" s="75">
        <f>RTM_IEX!K42</f>
        <v>13.68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24.08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0.87479999999999991</v>
      </c>
      <c r="E43">
        <f>GT_NG!S43</f>
        <v>1.9653513513513512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18.000000000000004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83.859200726478036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0.1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1.3268582982848987</v>
      </c>
      <c r="AD43">
        <f t="shared" si="1"/>
        <v>149.45249377954448</v>
      </c>
      <c r="AE43">
        <f>'IDT-1'!E43</f>
        <v>0</v>
      </c>
      <c r="AF43" s="26"/>
      <c r="AG43">
        <f t="shared" si="2"/>
        <v>149.45249377954448</v>
      </c>
      <c r="AI43" s="75">
        <f>PXIL!K43</f>
        <v>0</v>
      </c>
      <c r="AJ43" s="75">
        <f>PXIL!Q43</f>
        <v>0</v>
      </c>
      <c r="AK43" s="75">
        <f>RTM_IEX!K43</f>
        <v>19.260000000000002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23.98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0.87479999999999991</v>
      </c>
      <c r="E44">
        <f>GT_NG!S44</f>
        <v>1.9709166666666662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18.000000000000004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83.69920072647804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0.19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1.3251472730596734</v>
      </c>
      <c r="AD44">
        <f t="shared" si="1"/>
        <v>149.25977012008502</v>
      </c>
      <c r="AE44">
        <f>'IDT-1'!E44</f>
        <v>0</v>
      </c>
      <c r="AF44" s="26"/>
      <c r="AG44">
        <f t="shared" si="2"/>
        <v>149.25977012008502</v>
      </c>
      <c r="AI44" s="75">
        <f>PXIL!K44</f>
        <v>0</v>
      </c>
      <c r="AJ44" s="75">
        <f>PXIL!Q44</f>
        <v>0</v>
      </c>
      <c r="AK44" s="75">
        <f>RTM_IEX!K44</f>
        <v>19.260000000000002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23.85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0.58319999999999994</v>
      </c>
      <c r="E45">
        <f>GT_NG!S45</f>
        <v>1.9709166666666662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83.03088272647804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1.3170519946596735</v>
      </c>
      <c r="AD45">
        <f t="shared" si="1"/>
        <v>148.34794739848505</v>
      </c>
      <c r="AE45">
        <f>'IDT-1'!E45</f>
        <v>0</v>
      </c>
      <c r="AF45" s="26"/>
      <c r="AG45">
        <f t="shared" si="2"/>
        <v>148.34794739848505</v>
      </c>
      <c r="AI45" s="75">
        <f>PXIL!K45</f>
        <v>0</v>
      </c>
      <c r="AJ45" s="75">
        <f>PXIL!Q45</f>
        <v>0</v>
      </c>
      <c r="AK45" s="75">
        <f>RTM_IEX!K45</f>
        <v>19.260000000000002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24.08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0.58319999999999994</v>
      </c>
      <c r="E46">
        <f>GT_NG!S46</f>
        <v>1.9709166666666662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18.000000000000004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82.707719726478032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1.3142081602596734</v>
      </c>
      <c r="AD46">
        <f t="shared" si="1"/>
        <v>148.02762823288504</v>
      </c>
      <c r="AE46">
        <f>'IDT-1'!E46</f>
        <v>0</v>
      </c>
      <c r="AF46" s="26"/>
      <c r="AG46">
        <f t="shared" si="2"/>
        <v>148.02762823288504</v>
      </c>
      <c r="AI46" s="75">
        <f>PXIL!K46</f>
        <v>0</v>
      </c>
      <c r="AJ46" s="75">
        <f>PXIL!Q46</f>
        <v>0</v>
      </c>
      <c r="AK46" s="75">
        <f>RTM_IEX!K46</f>
        <v>19.260000000000002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24.08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0.58319999999999994</v>
      </c>
      <c r="E47">
        <f>GT_NG!S47</f>
        <v>1.9709166666666662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82.56827238447805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1.3129810236500736</v>
      </c>
      <c r="AD47">
        <f t="shared" si="1"/>
        <v>147.88940802749465</v>
      </c>
      <c r="AE47">
        <f>'IDT-1'!E47</f>
        <v>0</v>
      </c>
      <c r="AF47" s="26"/>
      <c r="AG47">
        <f t="shared" si="2"/>
        <v>147.88940802749465</v>
      </c>
      <c r="AI47" s="75">
        <f>PXIL!K47</f>
        <v>0</v>
      </c>
      <c r="AJ47" s="75">
        <f>PXIL!Q47</f>
        <v>0</v>
      </c>
      <c r="AK47" s="75">
        <f>RTM_IEX!K47</f>
        <v>19.260000000000002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24.08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0.58319999999999994</v>
      </c>
      <c r="E48">
        <f>GT_NG!S48</f>
        <v>1.1766666666666665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82.56827238447805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1.3059916236500735</v>
      </c>
      <c r="AD48">
        <f t="shared" si="1"/>
        <v>147.10214742749463</v>
      </c>
      <c r="AE48">
        <f>'IDT-1'!E48</f>
        <v>0</v>
      </c>
      <c r="AF48" s="26"/>
      <c r="AG48">
        <f t="shared" si="2"/>
        <v>147.10214742749463</v>
      </c>
      <c r="AI48" s="75">
        <f>PXIL!K48</f>
        <v>0</v>
      </c>
      <c r="AJ48" s="75">
        <f>PXIL!Q48</f>
        <v>0</v>
      </c>
      <c r="AK48" s="75">
        <f>RTM_IEX!K48</f>
        <v>19.260000000000002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24.08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0.58319999999999994</v>
      </c>
      <c r="E49">
        <f>GT_NG!S49</f>
        <v>1.9709166666666662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82.56827238447805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1.3129810236500736</v>
      </c>
      <c r="AD49">
        <f t="shared" si="1"/>
        <v>147.88940802749465</v>
      </c>
      <c r="AE49">
        <f>'IDT-1'!E49</f>
        <v>0</v>
      </c>
      <c r="AF49" s="26"/>
      <c r="AG49">
        <f t="shared" si="2"/>
        <v>147.88940802749465</v>
      </c>
      <c r="AI49" s="75">
        <f>PXIL!K49</f>
        <v>0</v>
      </c>
      <c r="AJ49" s="75">
        <f>PXIL!Q49</f>
        <v>0</v>
      </c>
      <c r="AK49" s="75">
        <f>RTM_IEX!K49</f>
        <v>19.260000000000002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24.08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0.48599999999999999</v>
      </c>
      <c r="E50">
        <f>GT_NG!S50</f>
        <v>1.9709166666666662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82.56827238447805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1.3121256636500735</v>
      </c>
      <c r="AD50">
        <f t="shared" si="1"/>
        <v>147.79306338749464</v>
      </c>
      <c r="AE50">
        <f>'IDT-1'!E50</f>
        <v>0</v>
      </c>
      <c r="AF50" s="26"/>
      <c r="AG50">
        <f t="shared" si="2"/>
        <v>147.79306338749464</v>
      </c>
      <c r="AI50" s="75">
        <f>PXIL!K50</f>
        <v>0</v>
      </c>
      <c r="AJ50" s="75">
        <f>PXIL!Q50</f>
        <v>0</v>
      </c>
      <c r="AK50" s="75">
        <f>RTM_IEX!K50</f>
        <v>19.260000000000002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24.08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0.48599999999999999</v>
      </c>
      <c r="E51">
        <f>GT_NG!S51</f>
        <v>1.9709166666666662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18.000000000000004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82.447258104376218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1.3110607379851775</v>
      </c>
      <c r="AD51">
        <f t="shared" si="1"/>
        <v>147.67311403305771</v>
      </c>
      <c r="AE51">
        <f>'IDT-1'!E51</f>
        <v>0</v>
      </c>
      <c r="AF51" s="26"/>
      <c r="AG51">
        <f t="shared" si="2"/>
        <v>147.67311403305771</v>
      </c>
      <c r="AI51" s="75">
        <f>PXIL!K51</f>
        <v>0</v>
      </c>
      <c r="AJ51" s="75">
        <f>PXIL!Q51</f>
        <v>0</v>
      </c>
      <c r="AK51" s="75">
        <f>RTM_IEX!K51</f>
        <v>19.260000000000002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24.08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0.48599999999999999</v>
      </c>
      <c r="E52">
        <f>GT_NG!S52</f>
        <v>1.9709166666666662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18.000000000000004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82.447258104376218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1.3110607379851775</v>
      </c>
      <c r="AD52">
        <f t="shared" si="1"/>
        <v>147.67311403305771</v>
      </c>
      <c r="AE52">
        <f>'IDT-1'!E52</f>
        <v>0</v>
      </c>
      <c r="AF52" s="26"/>
      <c r="AG52">
        <f t="shared" si="2"/>
        <v>147.67311403305771</v>
      </c>
      <c r="AI52" s="75">
        <f>PXIL!K52</f>
        <v>0</v>
      </c>
      <c r="AJ52" s="75">
        <f>PXIL!Q52</f>
        <v>0</v>
      </c>
      <c r="AK52" s="75">
        <f>RTM_IEX!K52</f>
        <v>19.260000000000002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24.08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0.48599999999999999</v>
      </c>
      <c r="E53">
        <f>GT_NG!S53</f>
        <v>1.9709166666666662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18.000000000000004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82.567100663267667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1.3121153525034224</v>
      </c>
      <c r="AD53">
        <f t="shared" si="1"/>
        <v>147.79190197743091</v>
      </c>
      <c r="AE53">
        <f>'IDT-1'!E53</f>
        <v>0</v>
      </c>
      <c r="AF53" s="26"/>
      <c r="AG53">
        <f t="shared" si="2"/>
        <v>147.79190197743091</v>
      </c>
      <c r="AI53" s="75">
        <f>PXIL!K53</f>
        <v>0</v>
      </c>
      <c r="AJ53" s="75">
        <f>PXIL!Q53</f>
        <v>0</v>
      </c>
      <c r="AK53" s="75">
        <f>RTM_IEX!K53</f>
        <v>19.260000000000002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24.08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0.48599999999999999</v>
      </c>
      <c r="E54">
        <f>GT_NG!S54</f>
        <v>1.9709166666666662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18.000000000000004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82.52710066326766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1.2693473525034222</v>
      </c>
      <c r="AD54">
        <f t="shared" si="1"/>
        <v>142.97466997743092</v>
      </c>
      <c r="AE54">
        <f>'IDT-1'!E54</f>
        <v>0</v>
      </c>
      <c r="AF54" s="26"/>
      <c r="AG54">
        <f t="shared" si="2"/>
        <v>142.97466997743092</v>
      </c>
      <c r="AI54" s="75">
        <f>PXIL!K54</f>
        <v>0</v>
      </c>
      <c r="AJ54" s="75">
        <f>PXIL!Q54</f>
        <v>0</v>
      </c>
      <c r="AK54" s="75">
        <f>RTM_IEX!K54</f>
        <v>19.260000000000002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19.260000000000002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0.48599999999999999</v>
      </c>
      <c r="E55">
        <f>GT_NG!S55</f>
        <v>1.9709166666666662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18.34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82.707065439177455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1.2739230425314285</v>
      </c>
      <c r="AD55">
        <f t="shared" si="1"/>
        <v>143.49005906331269</v>
      </c>
      <c r="AE55">
        <f>'IDT-1'!E55</f>
        <v>0</v>
      </c>
      <c r="AF55" s="26"/>
      <c r="AG55">
        <f t="shared" si="2"/>
        <v>143.49005906331269</v>
      </c>
      <c r="AI55" s="75">
        <f>PXIL!K55</f>
        <v>0</v>
      </c>
      <c r="AJ55" s="75">
        <f>PXIL!Q55</f>
        <v>0</v>
      </c>
      <c r="AK55" s="75">
        <f>RTM_IEX!K55</f>
        <v>19.260000000000002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19.260000000000002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0.48599999999999999</v>
      </c>
      <c r="E56">
        <f>GT_NG!S56</f>
        <v>1.9709166666666662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12.642135922330098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82.619001611162389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1.2230948769614005</v>
      </c>
      <c r="AD56">
        <f t="shared" si="1"/>
        <v>137.76495932319776</v>
      </c>
      <c r="AE56">
        <f>'IDT-1'!E56</f>
        <v>0</v>
      </c>
      <c r="AF56" s="26"/>
      <c r="AG56">
        <f t="shared" si="2"/>
        <v>137.76495932319776</v>
      </c>
      <c r="AI56" s="75">
        <f>PXIL!K56</f>
        <v>0</v>
      </c>
      <c r="AJ56" s="75">
        <f>PXIL!Q56</f>
        <v>0</v>
      </c>
      <c r="AK56" s="75">
        <f>RTM_IEX!K56</f>
        <v>19.260000000000002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19.27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0.9234</v>
      </c>
      <c r="E57">
        <f>GT_NG!S57</f>
        <v>1.9709166666666662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12.642135922330098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82.528907731884047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1.2260631708237513</v>
      </c>
      <c r="AD57">
        <f t="shared" si="1"/>
        <v>138.09929715005705</v>
      </c>
      <c r="AE57">
        <f>'IDT-1'!E57</f>
        <v>0</v>
      </c>
      <c r="AF57" s="26"/>
      <c r="AG57">
        <f t="shared" si="2"/>
        <v>138.09929715005705</v>
      </c>
      <c r="AI57" s="75">
        <f>PXIL!K57</f>
        <v>0</v>
      </c>
      <c r="AJ57" s="75">
        <f>PXIL!Q57</f>
        <v>0</v>
      </c>
      <c r="AK57" s="75">
        <f>RTM_IEX!K57</f>
        <v>19.260000000000002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19.260000000000002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0.9234</v>
      </c>
      <c r="E58">
        <f>GT_NG!S58</f>
        <v>1.9709166666666662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18.34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82.528885254784541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1.2762041769087706</v>
      </c>
      <c r="AD58">
        <f t="shared" si="1"/>
        <v>143.74699774454243</v>
      </c>
      <c r="AE58">
        <f>'IDT-1'!E58</f>
        <v>0</v>
      </c>
      <c r="AF58" s="26"/>
      <c r="AG58">
        <f t="shared" si="2"/>
        <v>143.74699774454243</v>
      </c>
      <c r="AI58" s="75">
        <f>PXIL!K58</f>
        <v>0</v>
      </c>
      <c r="AJ58" s="75">
        <f>PXIL!Q58</f>
        <v>0</v>
      </c>
      <c r="AK58" s="75">
        <f>RTM_IEX!K58</f>
        <v>19.260000000000002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19.260000000000002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0.9234</v>
      </c>
      <c r="E59">
        <f>GT_NG!S59</f>
        <v>1.9709166666666662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82.528909558167669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1.2733003907785423</v>
      </c>
      <c r="AD59">
        <f t="shared" si="1"/>
        <v>143.41992583405582</v>
      </c>
      <c r="AE59">
        <f>'IDT-1'!E59</f>
        <v>0</v>
      </c>
      <c r="AF59" s="26"/>
      <c r="AG59">
        <f t="shared" si="2"/>
        <v>143.41992583405582</v>
      </c>
      <c r="AI59" s="75">
        <f>PXIL!K59</f>
        <v>0</v>
      </c>
      <c r="AJ59" s="75">
        <f>PXIL!Q59</f>
        <v>0</v>
      </c>
      <c r="AK59" s="75">
        <f>RTM_IEX!K59</f>
        <v>19.260000000000002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19.27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0.9234</v>
      </c>
      <c r="E60">
        <f>GT_NG!S60</f>
        <v>1.9709166666666662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18.000000000000004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82.528909558167669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1.2732123907785422</v>
      </c>
      <c r="AD60">
        <f t="shared" si="1"/>
        <v>143.41001383405577</v>
      </c>
      <c r="AE60">
        <f>'IDT-1'!E60</f>
        <v>0</v>
      </c>
      <c r="AF60" s="26"/>
      <c r="AG60">
        <f t="shared" si="2"/>
        <v>143.41001383405577</v>
      </c>
      <c r="AI60" s="75">
        <f>PXIL!K60</f>
        <v>0</v>
      </c>
      <c r="AJ60" s="75">
        <f>PXIL!Q60</f>
        <v>0</v>
      </c>
      <c r="AK60" s="75">
        <f>RTM_IEX!K60</f>
        <v>19.260000000000002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19.260000000000002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0.9234</v>
      </c>
      <c r="E61">
        <f>GT_NG!S61</f>
        <v>1.9709166666666662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18.000000000000004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82.96353886096766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1.2771251286431822</v>
      </c>
      <c r="AD61">
        <f t="shared" si="1"/>
        <v>143.85073039899115</v>
      </c>
      <c r="AE61">
        <f>'IDT-1'!E61</f>
        <v>0</v>
      </c>
      <c r="AF61" s="26"/>
      <c r="AG61">
        <f t="shared" si="2"/>
        <v>143.85073039899115</v>
      </c>
      <c r="AI61" s="75">
        <f>PXIL!K61</f>
        <v>0</v>
      </c>
      <c r="AJ61" s="75">
        <f>PXIL!Q61</f>
        <v>0</v>
      </c>
      <c r="AK61" s="75">
        <f>RTM_IEX!K61</f>
        <v>19.260000000000002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19.27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0.9234</v>
      </c>
      <c r="E62">
        <f>GT_NG!S62</f>
        <v>1.9709166666666662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18.000000000000004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83.802797497367663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1.2844226046435021</v>
      </c>
      <c r="AD62">
        <f t="shared" si="1"/>
        <v>144.67269155939081</v>
      </c>
      <c r="AE62">
        <f>'IDT-1'!E62</f>
        <v>0</v>
      </c>
      <c r="AF62" s="26"/>
      <c r="AG62">
        <f t="shared" si="2"/>
        <v>144.67269155939081</v>
      </c>
      <c r="AI62" s="75">
        <f>PXIL!K62</f>
        <v>0</v>
      </c>
      <c r="AJ62" s="75">
        <f>PXIL!Q62</f>
        <v>0</v>
      </c>
      <c r="AK62" s="75">
        <f>RTM_IEX!K62</f>
        <v>19.260000000000002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19.260000000000002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0.9234</v>
      </c>
      <c r="E63">
        <f>GT_NG!S63</f>
        <v>1.9709166666666662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18.000000000000004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84.530901497367665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1.2908299198435023</v>
      </c>
      <c r="AD63">
        <f t="shared" si="1"/>
        <v>145.39438824419082</v>
      </c>
      <c r="AE63">
        <f>'IDT-1'!E63</f>
        <v>0</v>
      </c>
      <c r="AF63" s="26"/>
      <c r="AG63">
        <f t="shared" si="2"/>
        <v>145.39438824419082</v>
      </c>
      <c r="AI63" s="75">
        <f>PXIL!K63</f>
        <v>0</v>
      </c>
      <c r="AJ63" s="75">
        <f>PXIL!Q63</f>
        <v>0</v>
      </c>
      <c r="AK63" s="75">
        <f>RTM_IEX!K63</f>
        <v>19.260000000000002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19.260000000000002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0.9234</v>
      </c>
      <c r="E64">
        <f>GT_NG!S64</f>
        <v>1.9709166666666662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18.000000000000004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84.894952497367669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1.2941215686435021</v>
      </c>
      <c r="AD64">
        <f t="shared" si="1"/>
        <v>145.76514759539083</v>
      </c>
      <c r="AE64">
        <f>'IDT-1'!E64</f>
        <v>0</v>
      </c>
      <c r="AF64" s="26"/>
      <c r="AG64">
        <f t="shared" si="2"/>
        <v>145.76514759539083</v>
      </c>
      <c r="AI64" s="75">
        <f>PXIL!K64</f>
        <v>0</v>
      </c>
      <c r="AJ64" s="75">
        <f>PXIL!Q64</f>
        <v>0</v>
      </c>
      <c r="AK64" s="75">
        <f>RTM_IEX!K64</f>
        <v>19.260000000000002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19.27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1.0691999999999999</v>
      </c>
      <c r="E65">
        <f>GT_NG!S65</f>
        <v>1.9709166666666662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18.000000000000004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85.454625497367672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1.3002417310435024</v>
      </c>
      <c r="AD65">
        <f t="shared" si="1"/>
        <v>146.45450043299081</v>
      </c>
      <c r="AE65">
        <f>'IDT-1'!E65</f>
        <v>0</v>
      </c>
      <c r="AF65" s="26"/>
      <c r="AG65">
        <f t="shared" si="2"/>
        <v>146.45450043299081</v>
      </c>
      <c r="AI65" s="75">
        <f>PXIL!K65</f>
        <v>0</v>
      </c>
      <c r="AJ65" s="75">
        <f>PXIL!Q65</f>
        <v>0</v>
      </c>
      <c r="AK65" s="75">
        <f>RTM_IEX!K65</f>
        <v>19.260000000000002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19.260000000000002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1.0691999999999999</v>
      </c>
      <c r="E66">
        <f>GT_NG!S66</f>
        <v>1.9709166666666662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18.000000000000004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84.94495249736768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1.2957566086435022</v>
      </c>
      <c r="AD66">
        <f t="shared" si="1"/>
        <v>145.94931255539083</v>
      </c>
      <c r="AE66">
        <f>'IDT-1'!E66</f>
        <v>0</v>
      </c>
      <c r="AF66" s="26"/>
      <c r="AG66">
        <f t="shared" si="2"/>
        <v>145.94931255539083</v>
      </c>
      <c r="AI66" s="75">
        <f>PXIL!K66</f>
        <v>0</v>
      </c>
      <c r="AJ66" s="75">
        <f>PXIL!Q66</f>
        <v>0</v>
      </c>
      <c r="AK66" s="75">
        <f>RTM_IEX!K66</f>
        <v>19.260000000000002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19.260000000000002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1.0691999999999999</v>
      </c>
      <c r="E67">
        <f>GT_NG!S67</f>
        <v>1.9709166666666662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84.209924595922232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1.2893763631107822</v>
      </c>
      <c r="AD67">
        <f t="shared" si="1"/>
        <v>145.23066489947811</v>
      </c>
      <c r="AE67">
        <f>'IDT-1'!E67</f>
        <v>0</v>
      </c>
      <c r="AF67" s="26"/>
      <c r="AG67">
        <f t="shared" si="2"/>
        <v>145.23066489947811</v>
      </c>
      <c r="AI67" s="75">
        <f>PXIL!K67</f>
        <v>0</v>
      </c>
      <c r="AJ67" s="75">
        <f>PXIL!Q67</f>
        <v>0</v>
      </c>
      <c r="AK67" s="75">
        <f>RTM_IEX!K67</f>
        <v>19.260000000000002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19.27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1.0691999999999999</v>
      </c>
      <c r="E68">
        <f>GT_NG!S68</f>
        <v>1.9709166666666662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84.638242595922236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1.2083135615107823</v>
      </c>
      <c r="AD68">
        <f t="shared" ref="AD68:AD98" si="4">SUM(B68:AB68,AI68:AR68)-AC68</f>
        <v>136.10004570107813</v>
      </c>
      <c r="AE68">
        <f>'IDT-1'!E68</f>
        <v>0</v>
      </c>
      <c r="AF68" s="26"/>
      <c r="AG68">
        <f t="shared" ref="AG68:AG98" si="5">SUM(AD68:AF68)+AT68</f>
        <v>136.10004570107813</v>
      </c>
      <c r="AI68" s="75">
        <f>PXIL!K68</f>
        <v>0</v>
      </c>
      <c r="AJ68" s="75">
        <f>PXIL!Q68</f>
        <v>0</v>
      </c>
      <c r="AK68" s="75">
        <f>RTM_IEX!K68</f>
        <v>19.260000000000002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9.6300000000000008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1.0691999999999999</v>
      </c>
      <c r="E69">
        <f>GT_NG!S69</f>
        <v>1.9709166666666662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84.274190595922235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0.15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1.2043179039107823</v>
      </c>
      <c r="AD69">
        <f t="shared" si="4"/>
        <v>135.64998935867814</v>
      </c>
      <c r="AE69">
        <f>'IDT-1'!E69</f>
        <v>0</v>
      </c>
      <c r="AF69" s="26"/>
      <c r="AG69">
        <f t="shared" si="5"/>
        <v>135.64998935867814</v>
      </c>
      <c r="AI69" s="75">
        <f>PXIL!K69</f>
        <v>0</v>
      </c>
      <c r="AJ69" s="75">
        <f>PXIL!Q69</f>
        <v>0</v>
      </c>
      <c r="AK69" s="75">
        <f>RTM_IEX!K69</f>
        <v>19.260000000000002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9.39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1.0691999999999999</v>
      </c>
      <c r="E70">
        <f>GT_NG!S70</f>
        <v>2.021027027027027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84.274190595922235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1.1632228750819535</v>
      </c>
      <c r="AD70">
        <f t="shared" si="4"/>
        <v>131.02119474786733</v>
      </c>
      <c r="AE70">
        <f>'IDT-1'!E70</f>
        <v>0</v>
      </c>
      <c r="AF70" s="26"/>
      <c r="AG70">
        <f t="shared" si="5"/>
        <v>131.02119474786733</v>
      </c>
      <c r="AI70" s="75">
        <f>PXIL!K70</f>
        <v>0</v>
      </c>
      <c r="AJ70" s="75">
        <f>PXIL!Q70</f>
        <v>0</v>
      </c>
      <c r="AK70" s="75">
        <f>RTM_IEX!K70</f>
        <v>14.45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9.6300000000000008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1.0691999999999999</v>
      </c>
      <c r="E71">
        <f>GT_NG!S71</f>
        <v>2.021027027027027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84.59419294147105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1.36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1.1639268957227831</v>
      </c>
      <c r="AD71">
        <f t="shared" si="4"/>
        <v>131.10049307277527</v>
      </c>
      <c r="AE71">
        <f>'IDT-1'!E71</f>
        <v>0</v>
      </c>
      <c r="AF71" s="26"/>
      <c r="AG71">
        <f t="shared" si="5"/>
        <v>131.10049307277527</v>
      </c>
      <c r="AI71" s="75">
        <f>PXIL!K71</f>
        <v>0</v>
      </c>
      <c r="AJ71" s="75">
        <f>PXIL!Q71</f>
        <v>0</v>
      </c>
      <c r="AK71" s="75">
        <f>RTM_IEX!K71</f>
        <v>14.45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8.0299999999999994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1.0691999999999999</v>
      </c>
      <c r="E72">
        <f>GT_NG!S72</f>
        <v>2.021027027027027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85.811886501235776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1.18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1.1705945990487128</v>
      </c>
      <c r="AD72">
        <f t="shared" si="4"/>
        <v>131.85151892921411</v>
      </c>
      <c r="AE72">
        <f>'IDT-1'!E72</f>
        <v>0</v>
      </c>
      <c r="AF72" s="26"/>
      <c r="AG72">
        <f t="shared" si="5"/>
        <v>131.85151892921411</v>
      </c>
      <c r="AI72" s="75">
        <f>PXIL!K72</f>
        <v>0</v>
      </c>
      <c r="AJ72" s="75">
        <f>PXIL!Q72</f>
        <v>0</v>
      </c>
      <c r="AK72" s="75">
        <f>RTM_IEX!K72</f>
        <v>14.45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7.75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1.0691999999999999</v>
      </c>
      <c r="E73">
        <f>GT_NG!S73</f>
        <v>2.021027027027027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87.094821522904056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1.69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1.1859324272393936</v>
      </c>
      <c r="AD73">
        <f t="shared" si="4"/>
        <v>133.57911612269166</v>
      </c>
      <c r="AE73">
        <f>'IDT-1'!E73</f>
        <v>0</v>
      </c>
      <c r="AF73" s="26"/>
      <c r="AG73">
        <f t="shared" si="5"/>
        <v>133.57911612269166</v>
      </c>
      <c r="AI73" s="75">
        <f>PXIL!K73</f>
        <v>0</v>
      </c>
      <c r="AJ73" s="75">
        <f>PXIL!Q73</f>
        <v>0</v>
      </c>
      <c r="AK73" s="75">
        <f>RTM_IEX!K73</f>
        <v>14.45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7.7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1.0691999999999999</v>
      </c>
      <c r="E74">
        <f>GT_NG!S74</f>
        <v>2.021027027027027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88.54532453592256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1.5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1.1898968537539563</v>
      </c>
      <c r="AD74">
        <f t="shared" si="4"/>
        <v>134.02565470919561</v>
      </c>
      <c r="AE74">
        <f>'IDT-1'!E74</f>
        <v>0</v>
      </c>
      <c r="AF74" s="26"/>
      <c r="AG74">
        <f t="shared" si="5"/>
        <v>134.02565470919561</v>
      </c>
      <c r="AI74" s="75">
        <f>PXIL!K74</f>
        <v>0</v>
      </c>
      <c r="AJ74" s="75">
        <f>PXIL!Q74</f>
        <v>0</v>
      </c>
      <c r="AK74" s="75">
        <f>RTM_IEX!K74</f>
        <v>14.45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6.89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1.0691999999999999</v>
      </c>
      <c r="E75">
        <f>GT_NG!S75</f>
        <v>2.0377297297297297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89.314699867922556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4.2699999999999996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1.19276634045934</v>
      </c>
      <c r="AD75">
        <f t="shared" si="4"/>
        <v>134.34886325719293</v>
      </c>
      <c r="AE75">
        <f>'IDT-1'!E75</f>
        <v>0</v>
      </c>
      <c r="AF75" s="26"/>
      <c r="AG75">
        <f t="shared" si="5"/>
        <v>134.34886325719293</v>
      </c>
      <c r="AI75" s="75">
        <f>PXIL!K75</f>
        <v>0</v>
      </c>
      <c r="AJ75" s="75">
        <f>PXIL!Q75</f>
        <v>0</v>
      </c>
      <c r="AK75" s="75">
        <f>RTM_IEX!K75</f>
        <v>14.45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3.66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1.0691999999999999</v>
      </c>
      <c r="E76">
        <f>GT_NG!S76</f>
        <v>2.0377297297297297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91.964601765513478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2.56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1.1997174771581403</v>
      </c>
      <c r="AD76">
        <f t="shared" si="4"/>
        <v>135.13181401808504</v>
      </c>
      <c r="AE76">
        <f>'IDT-1'!E76</f>
        <v>0</v>
      </c>
      <c r="AF76" s="26"/>
      <c r="AG76">
        <f t="shared" si="5"/>
        <v>135.13181401808504</v>
      </c>
      <c r="AI76" s="75">
        <f>PXIL!K76</f>
        <v>0</v>
      </c>
      <c r="AJ76" s="75">
        <f>PXIL!Q76</f>
        <v>0</v>
      </c>
      <c r="AK76" s="75">
        <f>RTM_IEX!K76</f>
        <v>14.45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3.51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0.77759999999999996</v>
      </c>
      <c r="E77">
        <f>GT_NG!S77</f>
        <v>2.0377297297297297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92.064391056292862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1.8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1.1359895429169988</v>
      </c>
      <c r="AD77">
        <f t="shared" si="4"/>
        <v>127.95373124310558</v>
      </c>
      <c r="AE77">
        <f>'IDT-1'!E77</f>
        <v>0</v>
      </c>
      <c r="AF77" s="26"/>
      <c r="AG77">
        <f t="shared" si="5"/>
        <v>127.95373124310558</v>
      </c>
      <c r="AI77" s="75">
        <f>PXIL!K77</f>
        <v>0</v>
      </c>
      <c r="AJ77" s="75">
        <f>PXIL!Q77</f>
        <v>0</v>
      </c>
      <c r="AK77" s="75">
        <f>RTM_IEX!K77</f>
        <v>9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2.67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0.77759999999999996</v>
      </c>
      <c r="E78">
        <f>GT_NG!S78</f>
        <v>2.0377297297297297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91.84704020437897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1.22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1.1202608554201565</v>
      </c>
      <c r="AD78">
        <f t="shared" si="4"/>
        <v>126.18210907868854</v>
      </c>
      <c r="AE78">
        <f>'IDT-1'!E78</f>
        <v>0</v>
      </c>
      <c r="AF78" s="26"/>
      <c r="AG78">
        <f t="shared" si="5"/>
        <v>126.18210907868854</v>
      </c>
      <c r="AI78" s="75">
        <f>PXIL!K78</f>
        <v>0</v>
      </c>
      <c r="AJ78" s="75">
        <f>PXIL!Q78</f>
        <v>0</v>
      </c>
      <c r="AK78" s="75">
        <f>RTM_IEX!K78</f>
        <v>8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2.68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0.77759999999999996</v>
      </c>
      <c r="E79">
        <f>GT_NG!S79</f>
        <v>2.0377297297297297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91.504084683695297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1.33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1.1191788468381401</v>
      </c>
      <c r="AD79">
        <f t="shared" si="4"/>
        <v>126.06023556658688</v>
      </c>
      <c r="AE79">
        <f>'IDT-1'!E79</f>
        <v>0</v>
      </c>
      <c r="AF79" s="26"/>
      <c r="AG79">
        <f t="shared" si="5"/>
        <v>126.06023556658688</v>
      </c>
      <c r="AI79" s="75">
        <f>PXIL!K79</f>
        <v>0</v>
      </c>
      <c r="AJ79" s="75">
        <f>PXIL!Q79</f>
        <v>0</v>
      </c>
      <c r="AK79" s="75">
        <f>RTM_IEX!K79</f>
        <v>8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2.79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0.77759999999999996</v>
      </c>
      <c r="E80">
        <f>GT_NG!S80</f>
        <v>2.0377297297297297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91.001124956422572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1.5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1.1172168012381403</v>
      </c>
      <c r="AD80">
        <f t="shared" si="4"/>
        <v>125.83923788491416</v>
      </c>
      <c r="AE80">
        <f>'IDT-1'!E80</f>
        <v>0</v>
      </c>
      <c r="AF80" s="26"/>
      <c r="AG80">
        <f t="shared" si="5"/>
        <v>125.83923788491416</v>
      </c>
      <c r="AI80" s="75">
        <f>PXIL!K80</f>
        <v>0</v>
      </c>
      <c r="AJ80" s="75">
        <f>PXIL!Q80</f>
        <v>0</v>
      </c>
      <c r="AK80" s="75">
        <f>RTM_IEX!K80</f>
        <v>7.98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2.92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0.77759999999999996</v>
      </c>
      <c r="E81">
        <f>GT_NG!S81</f>
        <v>2.0377297297297297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88.580723241522577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0.5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1.1485412661470202</v>
      </c>
      <c r="AD81">
        <f t="shared" si="4"/>
        <v>129.36751170510527</v>
      </c>
      <c r="AE81">
        <f>'IDT-1'!E81</f>
        <v>0</v>
      </c>
      <c r="AF81" s="26"/>
      <c r="AG81">
        <f t="shared" si="5"/>
        <v>129.36751170510527</v>
      </c>
      <c r="AI81" s="75">
        <f>PXIL!K81</f>
        <v>0</v>
      </c>
      <c r="AJ81" s="75">
        <f>PXIL!Q81</f>
        <v>0</v>
      </c>
      <c r="AK81" s="75">
        <f>RTM_IEX!K81</f>
        <v>9.6999999999999993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8.18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0.77759999999999996</v>
      </c>
      <c r="E82">
        <f>GT_NG!S82</f>
        <v>2.0377297297297297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85.950817455122561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0.64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1.1321740952267001</v>
      </c>
      <c r="AD82">
        <f t="shared" si="4"/>
        <v>127.52397308962557</v>
      </c>
      <c r="AE82">
        <f>'IDT-1'!E82</f>
        <v>0</v>
      </c>
      <c r="AF82" s="26"/>
      <c r="AG82">
        <f t="shared" si="5"/>
        <v>127.52397308962557</v>
      </c>
      <c r="AI82" s="75">
        <f>PXIL!K82</f>
        <v>0</v>
      </c>
      <c r="AJ82" s="75">
        <f>PXIL!Q82</f>
        <v>0</v>
      </c>
      <c r="AK82" s="75">
        <f>RTM_IEX!K82</f>
        <v>10.19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8.32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0.9234</v>
      </c>
      <c r="E83">
        <f>GT_NG!S83</f>
        <v>2.0377297297297297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84.94515437032257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1.0692553000804603</v>
      </c>
      <c r="AD83">
        <f t="shared" si="4"/>
        <v>120.43702879997184</v>
      </c>
      <c r="AE83">
        <f>'IDT-1'!E83</f>
        <v>0</v>
      </c>
      <c r="AF83" s="26"/>
      <c r="AG83">
        <f t="shared" si="5"/>
        <v>120.43702879997184</v>
      </c>
      <c r="AI83" s="75">
        <f>PXIL!K83</f>
        <v>0</v>
      </c>
      <c r="AJ83" s="75">
        <f>PXIL!Q83</f>
        <v>0</v>
      </c>
      <c r="AK83" s="75">
        <f>RTM_IEX!K83</f>
        <v>12.86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0.9234</v>
      </c>
      <c r="E84">
        <f>GT_NG!S84</f>
        <v>2.0377297297297297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84.202917302922572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1.0761876138873403</v>
      </c>
      <c r="AD84">
        <f t="shared" si="4"/>
        <v>121.21785941876496</v>
      </c>
      <c r="AE84">
        <f>'IDT-1'!E84</f>
        <v>0</v>
      </c>
      <c r="AF84" s="26"/>
      <c r="AG84">
        <f t="shared" si="5"/>
        <v>121.21785941876496</v>
      </c>
      <c r="AI84" s="75">
        <f>PXIL!K84</f>
        <v>0</v>
      </c>
      <c r="AJ84" s="75">
        <f>PXIL!Q84</f>
        <v>0</v>
      </c>
      <c r="AK84" s="75">
        <f>RTM_IEX!K84</f>
        <v>14.39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0.9234</v>
      </c>
      <c r="E85">
        <f>GT_NG!S85</f>
        <v>2.0377297297297297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83.486473216422567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1.0704109059261402</v>
      </c>
      <c r="AD85">
        <f t="shared" si="4"/>
        <v>120.56719204022616</v>
      </c>
      <c r="AE85">
        <f>'IDT-1'!E85</f>
        <v>0</v>
      </c>
      <c r="AF85" s="26"/>
      <c r="AG85">
        <f t="shared" si="5"/>
        <v>120.56719204022616</v>
      </c>
      <c r="AI85" s="75">
        <f>PXIL!K85</f>
        <v>0</v>
      </c>
      <c r="AJ85" s="75">
        <f>PXIL!Q85</f>
        <v>0</v>
      </c>
      <c r="AK85" s="75">
        <f>RTM_IEX!K85</f>
        <v>14.45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0.9234</v>
      </c>
      <c r="E86">
        <f>GT_NG!S86</f>
        <v>2.0377297297297297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82.945906454622559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1.0656539184223002</v>
      </c>
      <c r="AD86">
        <f t="shared" si="4"/>
        <v>120.03138226592999</v>
      </c>
      <c r="AE86">
        <f>'IDT-1'!E86</f>
        <v>0</v>
      </c>
      <c r="AF86" s="26"/>
      <c r="AG86">
        <f t="shared" si="5"/>
        <v>120.03138226592999</v>
      </c>
      <c r="AI86" s="75">
        <f>PXIL!K86</f>
        <v>0</v>
      </c>
      <c r="AJ86" s="75">
        <f>PXIL!Q86</f>
        <v>0</v>
      </c>
      <c r="AK86" s="75">
        <f>RTM_IEX!K86</f>
        <v>14.45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0.9234</v>
      </c>
      <c r="E87">
        <f>GT_NG!S87</f>
        <v>2.0377297297297297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82.933847170422567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1.0655477967213403</v>
      </c>
      <c r="AD87">
        <f t="shared" si="4"/>
        <v>120.01942910343095</v>
      </c>
      <c r="AE87">
        <f>'IDT-1'!E87</f>
        <v>0</v>
      </c>
      <c r="AF87" s="26"/>
      <c r="AG87">
        <f t="shared" si="5"/>
        <v>120.01942910343095</v>
      </c>
      <c r="AI87" s="75">
        <f>PXIL!K87</f>
        <v>0</v>
      </c>
      <c r="AJ87" s="75">
        <f>PXIL!Q87</f>
        <v>0</v>
      </c>
      <c r="AK87" s="75">
        <f>RTM_IEX!K87</f>
        <v>14.45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0.9234</v>
      </c>
      <c r="E88">
        <f>GT_NG!S88</f>
        <v>2.0377297297297297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82.670367292422554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1.0632291737949402</v>
      </c>
      <c r="AD88">
        <f t="shared" si="4"/>
        <v>119.75826784835735</v>
      </c>
      <c r="AE88">
        <f>'IDT-1'!E88</f>
        <v>0</v>
      </c>
      <c r="AF88" s="26"/>
      <c r="AG88">
        <f t="shared" si="5"/>
        <v>119.75826784835735</v>
      </c>
      <c r="AI88" s="75">
        <f>PXIL!K88</f>
        <v>0</v>
      </c>
      <c r="AJ88" s="75">
        <f>PXIL!Q88</f>
        <v>0</v>
      </c>
      <c r="AK88" s="75">
        <f>RTM_IEX!K88</f>
        <v>14.45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0.9234</v>
      </c>
      <c r="E89">
        <f>GT_NG!S89</f>
        <v>2.0377297297297297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18.000000000000004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82.713389537022564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0.93644776954742026</v>
      </c>
      <c r="AD89">
        <f t="shared" si="4"/>
        <v>105.47807149720488</v>
      </c>
      <c r="AE89">
        <f>'IDT-1'!E89</f>
        <v>0</v>
      </c>
      <c r="AF89" s="26"/>
      <c r="AG89">
        <f t="shared" si="5"/>
        <v>105.47807149720488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0.9234</v>
      </c>
      <c r="E90">
        <f>GT_NG!S90</f>
        <v>2.0377297297297297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18.000000000000004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82.935510358022569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0.93840243277222024</v>
      </c>
      <c r="AD90">
        <f t="shared" si="4"/>
        <v>105.69823765498008</v>
      </c>
      <c r="AE90">
        <f>'IDT-1'!E90</f>
        <v>0</v>
      </c>
      <c r="AF90" s="26"/>
      <c r="AG90">
        <f t="shared" si="5"/>
        <v>105.69823765498008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0.9234</v>
      </c>
      <c r="E91">
        <f>GT_NG!S91</f>
        <v>2.0377297297297297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12.000000000000002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83.357667816648217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0.88931741840812595</v>
      </c>
      <c r="AD91">
        <f t="shared" si="4"/>
        <v>100.16948012796982</v>
      </c>
      <c r="AE91">
        <f>'IDT-1'!E91</f>
        <v>0</v>
      </c>
      <c r="AF91" s="26"/>
      <c r="AG91">
        <f t="shared" si="5"/>
        <v>100.16948012796982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0.9234</v>
      </c>
      <c r="E92">
        <f>GT_NG!S92</f>
        <v>2.0377297297297297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12.000000000000002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83.076435402622565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0.88684257316470028</v>
      </c>
      <c r="AD92">
        <f t="shared" si="4"/>
        <v>99.890722559187594</v>
      </c>
      <c r="AE92">
        <f>'IDT-1'!E92</f>
        <v>0</v>
      </c>
      <c r="AF92" s="26"/>
      <c r="AG92">
        <f t="shared" si="5"/>
        <v>99.890722559187594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0.82620485999999993</v>
      </c>
      <c r="E93">
        <f>GT_NG!S93</f>
        <v>2.0377297297297297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12.000000000000002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83.078796306473464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0.88600803188658805</v>
      </c>
      <c r="AD93">
        <f t="shared" si="4"/>
        <v>99.796722864316592</v>
      </c>
      <c r="AE93">
        <f>'IDT-1'!E93</f>
        <v>0</v>
      </c>
      <c r="AF93" s="26"/>
      <c r="AG93">
        <f t="shared" si="5"/>
        <v>99.796722864316592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0.82619999999999993</v>
      </c>
      <c r="E94">
        <f>GT_NG!S94</f>
        <v>2.0377297297297297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12.000000000000002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83.069733820396863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0.88592823924111408</v>
      </c>
      <c r="AD94">
        <f t="shared" si="4"/>
        <v>99.787735310885481</v>
      </c>
      <c r="AE94">
        <f>'IDT-1'!E94</f>
        <v>0</v>
      </c>
      <c r="AF94" s="26"/>
      <c r="AG94">
        <f t="shared" si="5"/>
        <v>99.787735310885481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0.82619999999999993</v>
      </c>
      <c r="E95">
        <f>GT_NG!S95</f>
        <v>2.0377297297297297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13.750000000000002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82.690217016196854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0.98676976658610716</v>
      </c>
      <c r="AD95">
        <f t="shared" si="4"/>
        <v>91.057376979340475</v>
      </c>
      <c r="AE95">
        <f>'IDT-1'!E95</f>
        <v>0</v>
      </c>
      <c r="AF95" s="26"/>
      <c r="AG95">
        <f t="shared" si="5"/>
        <v>91.057376979340475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-10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0.82619999999999993</v>
      </c>
      <c r="E96">
        <f>GT_NG!S96</f>
        <v>2.0377297297297297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13.750000000000002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82.807866304939438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0.98780508032704195</v>
      </c>
      <c r="AD96">
        <f t="shared" si="4"/>
        <v>91.173990954342131</v>
      </c>
      <c r="AE96">
        <f>'IDT-1'!E96</f>
        <v>0</v>
      </c>
      <c r="AF96" s="26"/>
      <c r="AG96">
        <f t="shared" si="5"/>
        <v>91.173990954342131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-10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0.82619999999999993</v>
      </c>
      <c r="E97">
        <f>GT_NG!S97</f>
        <v>2.0377297297297297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13.750000000000002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82.807866304939438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0.98780508032704195</v>
      </c>
      <c r="AD97">
        <f t="shared" si="4"/>
        <v>91.173990954342131</v>
      </c>
      <c r="AE97">
        <f>'IDT-1'!E97</f>
        <v>0</v>
      </c>
      <c r="AF97" s="26"/>
      <c r="AG97">
        <f t="shared" si="5"/>
        <v>91.173990954342131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-10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0.82619999999999993</v>
      </c>
      <c r="E98">
        <f>GT_NG!S98</f>
        <v>2.0377297297297297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13.750000000000002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82.807866304939438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0.98780508032704195</v>
      </c>
      <c r="AD98">
        <f t="shared" si="4"/>
        <v>91.173990954342131</v>
      </c>
      <c r="AE98">
        <f>'IDT-1'!E98</f>
        <v>0</v>
      </c>
      <c r="AF98" s="26"/>
      <c r="AG98">
        <f t="shared" si="5"/>
        <v>91.173990954342131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-10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4.8148260771283764E-2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0.34370106796116512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1.9854135783633273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6.5760000000000096E-2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1.1152499999999999E-2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2.6182656751268317E-2</v>
      </c>
      <c r="AD99">
        <f t="shared" si="6"/>
        <v>2.7281426527745105</v>
      </c>
      <c r="AE99">
        <f t="shared" si="6"/>
        <v>0</v>
      </c>
      <c r="AG99">
        <f t="shared" si="6"/>
        <v>2.7281426527745105</v>
      </c>
      <c r="AI99">
        <f t="shared" si="6"/>
        <v>0</v>
      </c>
      <c r="AJ99">
        <f t="shared" si="6"/>
        <v>0</v>
      </c>
      <c r="AK99">
        <f t="shared" si="6"/>
        <v>0.20423000000000011</v>
      </c>
      <c r="AL99">
        <f t="shared" si="6"/>
        <v>-0.11</v>
      </c>
      <c r="AM99">
        <f t="shared" si="6"/>
        <v>0</v>
      </c>
      <c r="AN99">
        <f t="shared" si="6"/>
        <v>0</v>
      </c>
      <c r="AO99">
        <f t="shared" si="6"/>
        <v>0.18543499999999985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213</v>
      </c>
      <c r="C1" t="s">
        <v>493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494</v>
      </c>
      <c r="Q1" s="208">
        <v>44984.491851851853</v>
      </c>
    </row>
    <row r="2" spans="1:17">
      <c r="A2" s="31">
        <v>44981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44981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5.8200000000000012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4.82</v>
      </c>
      <c r="AB3" s="117">
        <f>-STOA!R3</f>
        <v>0</v>
      </c>
      <c r="AC3">
        <f>SUMIF(B3:AB3,"&gt;0")*$AC$2-SUMIF(B3:AB3,"&lt;0")*($AC$2/(1-$AC$2))+SUMIF(AI3:AR3,"&gt;0")*$AC$2-SUMIF(AI3:AR3,"&lt;0")*($AC$2/(1-$AC$2))</f>
        <v>0.10428575302663438</v>
      </c>
      <c r="AD3">
        <f>SUM(B3:AB3,AI3:AR3)-AC3</f>
        <v>9.3357142469733674</v>
      </c>
      <c r="AE3">
        <f>'IDT-1'!D3</f>
        <v>0</v>
      </c>
      <c r="AF3" s="26"/>
      <c r="AG3">
        <f>SUM(AD3:AF3)</f>
        <v>9.3357142469733674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-1.2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5.8200000000000012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4.82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0.10694919128329299</v>
      </c>
      <c r="AD4">
        <f t="shared" ref="AD4:AD67" si="1">SUM(B4:AB4,AI4:AR4)-AC4</f>
        <v>9.0330508087167072</v>
      </c>
      <c r="AE4">
        <f>'IDT-1'!D4</f>
        <v>0</v>
      </c>
      <c r="AF4" s="26"/>
      <c r="AG4">
        <f t="shared" ref="AG4:AG67" si="2">SUM(AD4:AF4)</f>
        <v>9.0330508087167072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-1.5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5.8200000000000012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4.82</v>
      </c>
      <c r="AB5" s="117">
        <f>-STOA!R5</f>
        <v>0</v>
      </c>
      <c r="AC5">
        <f t="shared" si="0"/>
        <v>0.10694919128329299</v>
      </c>
      <c r="AD5">
        <f t="shared" si="1"/>
        <v>9.0330508087167072</v>
      </c>
      <c r="AE5">
        <f>'IDT-1'!D5</f>
        <v>0</v>
      </c>
      <c r="AF5" s="26"/>
      <c r="AG5">
        <f t="shared" si="2"/>
        <v>9.0330508087167072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-1.5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5.8200000000000012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4.82</v>
      </c>
      <c r="AB6" s="117">
        <f>-STOA!R6</f>
        <v>0</v>
      </c>
      <c r="AC6">
        <f t="shared" si="0"/>
        <v>0.10694919128329299</v>
      </c>
      <c r="AD6">
        <f t="shared" si="1"/>
        <v>9.0330508087167072</v>
      </c>
      <c r="AE6">
        <f>'IDT-1'!D6</f>
        <v>0</v>
      </c>
      <c r="AF6" s="26"/>
      <c r="AG6">
        <f t="shared" si="2"/>
        <v>9.0330508087167072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-1.5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4.82</v>
      </c>
      <c r="AB7" s="117">
        <f>-STOA!R7</f>
        <v>0</v>
      </c>
      <c r="AC7">
        <f t="shared" si="0"/>
        <v>0.10694919128329299</v>
      </c>
      <c r="AD7">
        <f t="shared" si="1"/>
        <v>9.0330508087167072</v>
      </c>
      <c r="AE7">
        <f>'IDT-1'!D7</f>
        <v>0</v>
      </c>
      <c r="AF7" s="26"/>
      <c r="AG7">
        <f t="shared" si="2"/>
        <v>9.0330508087167072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-1.5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4.82</v>
      </c>
      <c r="AB8" s="117">
        <f>-STOA!R8</f>
        <v>0</v>
      </c>
      <c r="AC8">
        <f t="shared" si="0"/>
        <v>0.10694919128329299</v>
      </c>
      <c r="AD8">
        <f t="shared" si="1"/>
        <v>9.0330508087167072</v>
      </c>
      <c r="AE8">
        <f>'IDT-1'!D8</f>
        <v>0</v>
      </c>
      <c r="AF8" s="26"/>
      <c r="AG8">
        <f t="shared" si="2"/>
        <v>9.0330508087167072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-1.5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4.82</v>
      </c>
      <c r="AB9" s="117">
        <f>-STOA!R9</f>
        <v>0</v>
      </c>
      <c r="AC9">
        <f t="shared" si="0"/>
        <v>0.11138825504439065</v>
      </c>
      <c r="AD9">
        <f t="shared" si="1"/>
        <v>8.5286117449556098</v>
      </c>
      <c r="AE9">
        <f>'IDT-1'!D9</f>
        <v>0</v>
      </c>
      <c r="AF9" s="26"/>
      <c r="AG9">
        <f t="shared" si="2"/>
        <v>8.5286117449556098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-2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4.82</v>
      </c>
      <c r="AB10" s="117">
        <f>-STOA!R10</f>
        <v>0</v>
      </c>
      <c r="AC10">
        <f t="shared" si="0"/>
        <v>0.11138825504439065</v>
      </c>
      <c r="AD10">
        <f t="shared" si="1"/>
        <v>8.5286117449556098</v>
      </c>
      <c r="AE10">
        <f>'IDT-1'!D10</f>
        <v>0</v>
      </c>
      <c r="AF10" s="26"/>
      <c r="AG10">
        <f t="shared" si="2"/>
        <v>8.5286117449556098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-2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4.82</v>
      </c>
      <c r="AB11" s="117">
        <f>-STOA!R11</f>
        <v>0</v>
      </c>
      <c r="AC11">
        <f t="shared" si="0"/>
        <v>0.11138825504439065</v>
      </c>
      <c r="AD11">
        <f t="shared" si="1"/>
        <v>8.5286117449556098</v>
      </c>
      <c r="AE11">
        <f>'IDT-1'!D11</f>
        <v>0</v>
      </c>
      <c r="AF11" s="26"/>
      <c r="AG11">
        <f t="shared" si="2"/>
        <v>8.5286117449556098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-2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4.82</v>
      </c>
      <c r="AB12" s="117">
        <f>-STOA!R12</f>
        <v>0</v>
      </c>
      <c r="AC12">
        <f t="shared" si="0"/>
        <v>0.11138825504439065</v>
      </c>
      <c r="AD12">
        <f t="shared" si="1"/>
        <v>8.5286117449556098</v>
      </c>
      <c r="AE12">
        <f>'IDT-1'!D12</f>
        <v>0</v>
      </c>
      <c r="AF12" s="26"/>
      <c r="AG12">
        <f t="shared" si="2"/>
        <v>8.5286117449556098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-2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4.82</v>
      </c>
      <c r="AB13" s="117">
        <f>-STOA!R13</f>
        <v>0</v>
      </c>
      <c r="AC13">
        <f t="shared" si="0"/>
        <v>0.11138825504439065</v>
      </c>
      <c r="AD13">
        <f t="shared" si="1"/>
        <v>8.5286117449556098</v>
      </c>
      <c r="AE13">
        <f>'IDT-1'!D13</f>
        <v>0</v>
      </c>
      <c r="AF13" s="26"/>
      <c r="AG13">
        <f t="shared" si="2"/>
        <v>8.5286117449556098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-2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4.82</v>
      </c>
      <c r="AB14" s="117">
        <f>-STOA!R14</f>
        <v>0</v>
      </c>
      <c r="AC14">
        <f t="shared" si="0"/>
        <v>0.11138825504439065</v>
      </c>
      <c r="AD14">
        <f t="shared" si="1"/>
        <v>8.5286117449556098</v>
      </c>
      <c r="AE14">
        <f>'IDT-1'!D14</f>
        <v>0</v>
      </c>
      <c r="AF14" s="26"/>
      <c r="AG14">
        <f t="shared" si="2"/>
        <v>8.5286117449556098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-2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4.82</v>
      </c>
      <c r="AB15" s="117">
        <f>-STOA!R15</f>
        <v>0</v>
      </c>
      <c r="AC15">
        <f t="shared" si="0"/>
        <v>0.11138825504439065</v>
      </c>
      <c r="AD15">
        <f t="shared" si="1"/>
        <v>8.5286117449556098</v>
      </c>
      <c r="AE15">
        <f>'IDT-1'!D15</f>
        <v>0</v>
      </c>
      <c r="AF15" s="26"/>
      <c r="AG15">
        <f t="shared" si="2"/>
        <v>8.5286117449556098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-2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4.82</v>
      </c>
      <c r="AB16" s="117">
        <f>-STOA!R16</f>
        <v>0</v>
      </c>
      <c r="AC16">
        <f t="shared" si="0"/>
        <v>0.10961262953995159</v>
      </c>
      <c r="AD16">
        <f t="shared" si="1"/>
        <v>8.7303873704600488</v>
      </c>
      <c r="AE16">
        <f>'IDT-1'!D16</f>
        <v>0</v>
      </c>
      <c r="AF16" s="26"/>
      <c r="AG16">
        <f t="shared" si="2"/>
        <v>8.7303873704600488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-1.8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4.82</v>
      </c>
      <c r="AB17" s="117">
        <f>-STOA!R17</f>
        <v>0</v>
      </c>
      <c r="AC17">
        <f t="shared" si="0"/>
        <v>0.10961262953995159</v>
      </c>
      <c r="AD17">
        <f t="shared" si="1"/>
        <v>8.7303873704600488</v>
      </c>
      <c r="AE17">
        <f>'IDT-1'!D17</f>
        <v>0</v>
      </c>
      <c r="AF17" s="26"/>
      <c r="AG17">
        <f t="shared" si="2"/>
        <v>8.7303873704600488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-1.8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4.82</v>
      </c>
      <c r="AB18" s="117">
        <f>-STOA!R18</f>
        <v>0</v>
      </c>
      <c r="AC18">
        <f t="shared" si="0"/>
        <v>0.10872481678773205</v>
      </c>
      <c r="AD18">
        <f t="shared" si="1"/>
        <v>8.83127518321227</v>
      </c>
      <c r="AE18">
        <f>'IDT-1'!D18</f>
        <v>0</v>
      </c>
      <c r="AF18" s="26"/>
      <c r="AG18">
        <f t="shared" si="2"/>
        <v>8.83127518321227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-1.7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4.82</v>
      </c>
      <c r="AB19" s="117">
        <f>-STOA!R19</f>
        <v>0</v>
      </c>
      <c r="AC19">
        <f t="shared" si="0"/>
        <v>0.10251012752219532</v>
      </c>
      <c r="AD19">
        <f t="shared" si="1"/>
        <v>9.5374898724778046</v>
      </c>
      <c r="AE19">
        <f>'IDT-1'!D19</f>
        <v>0</v>
      </c>
      <c r="AF19" s="26"/>
      <c r="AG19">
        <f t="shared" si="2"/>
        <v>9.5374898724778046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-1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5.8200000000000012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4.82</v>
      </c>
      <c r="AB20" s="117">
        <f>-STOA!R20</f>
        <v>0</v>
      </c>
      <c r="AC20">
        <f t="shared" si="0"/>
        <v>0.11138825504439065</v>
      </c>
      <c r="AD20">
        <f t="shared" si="1"/>
        <v>8.5286117449556098</v>
      </c>
      <c r="AE20">
        <f>'IDT-1'!D20</f>
        <v>0</v>
      </c>
      <c r="AF20" s="26"/>
      <c r="AG20">
        <f t="shared" si="2"/>
        <v>8.5286117449556098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-2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5.8200000000000012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4.82</v>
      </c>
      <c r="AB21" s="117">
        <f>-STOA!R21</f>
        <v>0</v>
      </c>
      <c r="AC21">
        <f t="shared" si="0"/>
        <v>0.10251012752219532</v>
      </c>
      <c r="AD21">
        <f t="shared" si="1"/>
        <v>9.5374898724778046</v>
      </c>
      <c r="AE21">
        <f>'IDT-1'!D21</f>
        <v>0</v>
      </c>
      <c r="AF21" s="26"/>
      <c r="AG21">
        <f t="shared" si="2"/>
        <v>9.5374898724778046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-1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5.8200000000000012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4.82</v>
      </c>
      <c r="AB22" s="117">
        <f>-STOA!R22</f>
        <v>0</v>
      </c>
      <c r="AC22">
        <f t="shared" si="0"/>
        <v>9.3632000000000007E-2</v>
      </c>
      <c r="AD22">
        <f t="shared" si="1"/>
        <v>10.546368000000001</v>
      </c>
      <c r="AE22">
        <f>'IDT-1'!D22</f>
        <v>0</v>
      </c>
      <c r="AF22" s="26"/>
      <c r="AG22">
        <f t="shared" si="2"/>
        <v>10.546368000000001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5.8200000000000012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4.82</v>
      </c>
      <c r="AB23" s="117">
        <f>-STOA!R23</f>
        <v>0</v>
      </c>
      <c r="AC23">
        <f t="shared" si="0"/>
        <v>0.10208</v>
      </c>
      <c r="AD23">
        <f t="shared" si="1"/>
        <v>11.497920000000001</v>
      </c>
      <c r="AE23">
        <f>'IDT-1'!D23</f>
        <v>0</v>
      </c>
      <c r="AF23" s="26"/>
      <c r="AG23">
        <f t="shared" si="2"/>
        <v>11.497920000000001</v>
      </c>
      <c r="AI23" s="75">
        <f>PXIL!L23</f>
        <v>0</v>
      </c>
      <c r="AJ23" s="75">
        <f>PXIL!R23</f>
        <v>0</v>
      </c>
      <c r="AK23" s="75">
        <f>RTM_IEX!L23</f>
        <v>0.96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5.8200000000000012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4.82</v>
      </c>
      <c r="AB24" s="117">
        <f>-STOA!R24</f>
        <v>0</v>
      </c>
      <c r="AC24">
        <f t="shared" si="0"/>
        <v>0.129272</v>
      </c>
      <c r="AD24">
        <f t="shared" si="1"/>
        <v>14.560728000000001</v>
      </c>
      <c r="AE24">
        <f>'IDT-1'!D24</f>
        <v>0</v>
      </c>
      <c r="AF24" s="26"/>
      <c r="AG24">
        <f t="shared" si="2"/>
        <v>14.560728000000001</v>
      </c>
      <c r="AI24" s="75">
        <f>PXIL!L24</f>
        <v>0</v>
      </c>
      <c r="AJ24" s="75">
        <f>PXIL!R24</f>
        <v>0</v>
      </c>
      <c r="AK24" s="75">
        <f>RTM_IEX!L24</f>
        <v>4.05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5.8200000000000012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4.82</v>
      </c>
      <c r="AB25" s="117">
        <f>-STOA!R25</f>
        <v>0</v>
      </c>
      <c r="AC25">
        <f t="shared" si="0"/>
        <v>0.14872000000000002</v>
      </c>
      <c r="AD25">
        <f t="shared" si="1"/>
        <v>16.751279999999998</v>
      </c>
      <c r="AE25">
        <f>'IDT-1'!D25</f>
        <v>0</v>
      </c>
      <c r="AF25" s="26"/>
      <c r="AG25">
        <f t="shared" si="2"/>
        <v>16.751279999999998</v>
      </c>
      <c r="AI25" s="75">
        <f>PXIL!L25</f>
        <v>0</v>
      </c>
      <c r="AJ25" s="75">
        <f>PXIL!R25</f>
        <v>0</v>
      </c>
      <c r="AK25" s="75">
        <f>RTM_IEX!L25</f>
        <v>6.26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5.8200000000000012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4.82</v>
      </c>
      <c r="AB26" s="117">
        <f>-STOA!R26</f>
        <v>0</v>
      </c>
      <c r="AC26">
        <f t="shared" si="0"/>
        <v>0.15972000000000003</v>
      </c>
      <c r="AD26">
        <f t="shared" si="1"/>
        <v>17.990279999999998</v>
      </c>
      <c r="AE26">
        <f>'IDT-1'!D26</f>
        <v>0</v>
      </c>
      <c r="AF26" s="26"/>
      <c r="AG26">
        <f t="shared" si="2"/>
        <v>17.990279999999998</v>
      </c>
      <c r="AI26" s="75">
        <f>PXIL!L26</f>
        <v>0</v>
      </c>
      <c r="AJ26" s="75">
        <f>PXIL!R26</f>
        <v>0</v>
      </c>
      <c r="AK26" s="75">
        <f>RTM_IEX!L26</f>
        <v>7.51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5.8200000000000012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4.82</v>
      </c>
      <c r="AB27" s="117">
        <f>-STOA!R27</f>
        <v>0</v>
      </c>
      <c r="AC27">
        <f t="shared" si="0"/>
        <v>0.19192800000000002</v>
      </c>
      <c r="AD27">
        <f t="shared" si="1"/>
        <v>21.618072000000002</v>
      </c>
      <c r="AE27">
        <f>'IDT-1'!D27</f>
        <v>0</v>
      </c>
      <c r="AF27" s="26"/>
      <c r="AG27">
        <f t="shared" si="2"/>
        <v>21.618072000000002</v>
      </c>
      <c r="AI27" s="75">
        <f>PXIL!L27</f>
        <v>0</v>
      </c>
      <c r="AJ27" s="75">
        <f>PXIL!R27</f>
        <v>0</v>
      </c>
      <c r="AK27" s="75">
        <f>RTM_IEX!L27</f>
        <v>11.17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5.8200000000000012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4.82</v>
      </c>
      <c r="AB28" s="117">
        <f>-STOA!R28</f>
        <v>0</v>
      </c>
      <c r="AC28">
        <f t="shared" si="0"/>
        <v>0.19615200000000002</v>
      </c>
      <c r="AD28">
        <f t="shared" si="1"/>
        <v>22.093847999999998</v>
      </c>
      <c r="AE28">
        <f>'IDT-1'!D28</f>
        <v>0</v>
      </c>
      <c r="AF28" s="26"/>
      <c r="AG28">
        <f t="shared" si="2"/>
        <v>22.093847999999998</v>
      </c>
      <c r="AI28" s="75">
        <f>PXIL!L28</f>
        <v>0</v>
      </c>
      <c r="AJ28" s="75">
        <f>PXIL!R28</f>
        <v>0</v>
      </c>
      <c r="AK28" s="75">
        <f>RTM_IEX!L28</f>
        <v>11.65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4.82</v>
      </c>
      <c r="AB29" s="117">
        <f>-STOA!R29</f>
        <v>0</v>
      </c>
      <c r="AC29">
        <f t="shared" si="0"/>
        <v>0.20019999999999999</v>
      </c>
      <c r="AD29">
        <f t="shared" si="1"/>
        <v>22.549800000000001</v>
      </c>
      <c r="AE29">
        <f>'IDT-1'!D29</f>
        <v>0</v>
      </c>
      <c r="AF29" s="26"/>
      <c r="AG29">
        <f t="shared" si="2"/>
        <v>22.549800000000001</v>
      </c>
      <c r="AI29" s="75">
        <f>PXIL!L29</f>
        <v>0</v>
      </c>
      <c r="AJ29" s="75">
        <f>PXIL!R29</f>
        <v>0</v>
      </c>
      <c r="AK29" s="75">
        <f>RTM_IEX!L29</f>
        <v>12.11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4.82</v>
      </c>
      <c r="AB30" s="117">
        <f>-STOA!R30</f>
        <v>0</v>
      </c>
      <c r="AC30">
        <f t="shared" si="0"/>
        <v>0.20046400000000003</v>
      </c>
      <c r="AD30">
        <f t="shared" si="1"/>
        <v>22.579536000000001</v>
      </c>
      <c r="AE30">
        <f>'IDT-1'!D30</f>
        <v>0</v>
      </c>
      <c r="AF30" s="26"/>
      <c r="AG30">
        <f t="shared" si="2"/>
        <v>22.579536000000001</v>
      </c>
      <c r="AI30" s="75">
        <f>PXIL!L30</f>
        <v>0</v>
      </c>
      <c r="AJ30" s="75">
        <f>PXIL!R30</f>
        <v>0</v>
      </c>
      <c r="AK30" s="75">
        <f>RTM_IEX!L30</f>
        <v>12.14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4.82</v>
      </c>
      <c r="AB31" s="117">
        <f>-STOA!R31</f>
        <v>0</v>
      </c>
      <c r="AC31">
        <f t="shared" si="0"/>
        <v>0.1386</v>
      </c>
      <c r="AD31">
        <f t="shared" si="1"/>
        <v>15.6114</v>
      </c>
      <c r="AE31">
        <f>'IDT-1'!D31</f>
        <v>0</v>
      </c>
      <c r="AF31" s="26"/>
      <c r="AG31">
        <f t="shared" si="2"/>
        <v>15.6114</v>
      </c>
      <c r="AI31" s="75">
        <f>PXIL!L31</f>
        <v>0</v>
      </c>
      <c r="AJ31" s="75">
        <f>PXIL!R31</f>
        <v>0</v>
      </c>
      <c r="AK31" s="75">
        <f>RTM_IEX!L31</f>
        <v>5.1100000000000003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5.0100000000000007</v>
      </c>
      <c r="AB32" s="117">
        <f>-STOA!R32</f>
        <v>0</v>
      </c>
      <c r="AC32">
        <f t="shared" si="0"/>
        <v>0.13094400000000003</v>
      </c>
      <c r="AD32">
        <f t="shared" si="1"/>
        <v>14.749056000000003</v>
      </c>
      <c r="AE32">
        <f>'IDT-1'!D32</f>
        <v>0</v>
      </c>
      <c r="AF32" s="26"/>
      <c r="AG32">
        <f t="shared" si="2"/>
        <v>14.749056000000003</v>
      </c>
      <c r="AI32" s="75">
        <f>PXIL!L32</f>
        <v>0</v>
      </c>
      <c r="AJ32" s="75">
        <f>PXIL!R32</f>
        <v>0</v>
      </c>
      <c r="AK32" s="75">
        <f>RTM_IEX!L32</f>
        <v>4.05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5.25</v>
      </c>
      <c r="AB33" s="117">
        <f>-STOA!R33</f>
        <v>0</v>
      </c>
      <c r="AC33">
        <f t="shared" si="0"/>
        <v>0.12381600000000001</v>
      </c>
      <c r="AD33">
        <f t="shared" si="1"/>
        <v>13.946184000000001</v>
      </c>
      <c r="AE33">
        <f>'IDT-1'!D33</f>
        <v>0</v>
      </c>
      <c r="AF33" s="26"/>
      <c r="AG33">
        <f t="shared" si="2"/>
        <v>13.946184000000001</v>
      </c>
      <c r="AI33" s="75">
        <f>PXIL!L33</f>
        <v>0</v>
      </c>
      <c r="AJ33" s="75">
        <f>PXIL!R33</f>
        <v>0</v>
      </c>
      <c r="AK33" s="75">
        <f>RTM_IEX!L33</f>
        <v>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5.62</v>
      </c>
      <c r="AB34" s="117">
        <f>-STOA!R34</f>
        <v>0</v>
      </c>
      <c r="AC34">
        <f t="shared" si="0"/>
        <v>0.13200000000000001</v>
      </c>
      <c r="AD34">
        <f t="shared" si="1"/>
        <v>14.868000000000002</v>
      </c>
      <c r="AE34">
        <f>'IDT-1'!D34</f>
        <v>0</v>
      </c>
      <c r="AF34" s="26"/>
      <c r="AG34">
        <f t="shared" si="2"/>
        <v>14.868000000000002</v>
      </c>
      <c r="AI34" s="75">
        <f>PXIL!L34</f>
        <v>0</v>
      </c>
      <c r="AJ34" s="75">
        <f>PXIL!R34</f>
        <v>0</v>
      </c>
      <c r="AK34" s="75">
        <f>RTM_IEX!L34</f>
        <v>3.56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6.08</v>
      </c>
      <c r="AB35" s="117">
        <f>-STOA!R35</f>
        <v>0</v>
      </c>
      <c r="AC35">
        <f t="shared" si="0"/>
        <v>0.140096</v>
      </c>
      <c r="AD35">
        <f t="shared" si="1"/>
        <v>15.779904</v>
      </c>
      <c r="AE35">
        <f>'IDT-1'!D35</f>
        <v>0</v>
      </c>
      <c r="AF35" s="26"/>
      <c r="AG35">
        <f t="shared" si="2"/>
        <v>15.779904</v>
      </c>
      <c r="AI35" s="75">
        <f>PXIL!L35</f>
        <v>0</v>
      </c>
      <c r="AJ35" s="75">
        <f>PXIL!R35</f>
        <v>0</v>
      </c>
      <c r="AK35" s="75">
        <f>RTM_IEX!L35</f>
        <v>4.0199999999999996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5.8200000000000012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6.54</v>
      </c>
      <c r="AB36" s="117">
        <f>-STOA!R36</f>
        <v>0</v>
      </c>
      <c r="AC36">
        <f t="shared" si="0"/>
        <v>0.14273600000000003</v>
      </c>
      <c r="AD36">
        <f t="shared" si="1"/>
        <v>16.077264000000003</v>
      </c>
      <c r="AE36">
        <f>'IDT-1'!D36</f>
        <v>0</v>
      </c>
      <c r="AF36" s="26"/>
      <c r="AG36">
        <f t="shared" si="2"/>
        <v>16.077264000000003</v>
      </c>
      <c r="AI36" s="75">
        <f>PXIL!L36</f>
        <v>0</v>
      </c>
      <c r="AJ36" s="75">
        <f>PXIL!R36</f>
        <v>0</v>
      </c>
      <c r="AK36" s="75">
        <f>RTM_IEX!L36</f>
        <v>3.86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5.8200000000000012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7.42</v>
      </c>
      <c r="AB37" s="117">
        <f>-STOA!R37</f>
        <v>0</v>
      </c>
      <c r="AC37">
        <f t="shared" si="0"/>
        <v>0.16315200000000002</v>
      </c>
      <c r="AD37">
        <f t="shared" si="1"/>
        <v>18.376848000000003</v>
      </c>
      <c r="AE37">
        <f>'IDT-1'!D37</f>
        <v>0</v>
      </c>
      <c r="AF37" s="26"/>
      <c r="AG37">
        <f t="shared" si="2"/>
        <v>18.376848000000003</v>
      </c>
      <c r="AI37" s="75">
        <f>PXIL!L37</f>
        <v>0</v>
      </c>
      <c r="AJ37" s="75">
        <f>PXIL!R37</f>
        <v>0</v>
      </c>
      <c r="AK37" s="75">
        <f>RTM_IEX!L37</f>
        <v>5.3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5.8200000000000012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7.8100000000000005</v>
      </c>
      <c r="AB38" s="117">
        <f>-STOA!R38</f>
        <v>0</v>
      </c>
      <c r="AC38">
        <f t="shared" si="0"/>
        <v>0.16473600000000002</v>
      </c>
      <c r="AD38">
        <f t="shared" si="1"/>
        <v>18.555264000000001</v>
      </c>
      <c r="AE38">
        <f>'IDT-1'!D38</f>
        <v>0</v>
      </c>
      <c r="AF38" s="26"/>
      <c r="AG38">
        <f t="shared" si="2"/>
        <v>18.555264000000001</v>
      </c>
      <c r="AI38" s="75">
        <f>PXIL!L38</f>
        <v>0</v>
      </c>
      <c r="AJ38" s="75">
        <f>PXIL!R38</f>
        <v>0</v>
      </c>
      <c r="AK38" s="75">
        <f>RTM_IEX!L38</f>
        <v>5.09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5.8200000000000012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8.2900000000000009</v>
      </c>
      <c r="AB39" s="117">
        <f>-STOA!R39</f>
        <v>0</v>
      </c>
      <c r="AC39">
        <f t="shared" si="0"/>
        <v>0.15382400000000002</v>
      </c>
      <c r="AD39">
        <f t="shared" si="1"/>
        <v>17.326176000000004</v>
      </c>
      <c r="AE39">
        <f>'IDT-1'!D39</f>
        <v>0</v>
      </c>
      <c r="AF39" s="26"/>
      <c r="AG39">
        <f t="shared" si="2"/>
        <v>17.326176000000004</v>
      </c>
      <c r="AI39" s="75">
        <f>PXIL!L39</f>
        <v>0</v>
      </c>
      <c r="AJ39" s="75">
        <f>PXIL!R39</f>
        <v>0</v>
      </c>
      <c r="AK39" s="75">
        <f>RTM_IEX!L39</f>
        <v>3.37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5.8200000000000012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8.48</v>
      </c>
      <c r="AB40" s="117">
        <f>-STOA!R40</f>
        <v>0</v>
      </c>
      <c r="AC40">
        <f t="shared" si="0"/>
        <v>0.15268000000000001</v>
      </c>
      <c r="AD40">
        <f t="shared" si="1"/>
        <v>17.197320000000001</v>
      </c>
      <c r="AE40">
        <f>'IDT-1'!D40</f>
        <v>0</v>
      </c>
      <c r="AF40" s="26"/>
      <c r="AG40">
        <f t="shared" si="2"/>
        <v>17.197320000000001</v>
      </c>
      <c r="AI40" s="75">
        <f>PXIL!L40</f>
        <v>0</v>
      </c>
      <c r="AJ40" s="75">
        <f>PXIL!R40</f>
        <v>0</v>
      </c>
      <c r="AK40" s="75">
        <f>RTM_IEX!L40</f>
        <v>3.05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5.8200000000000012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8.620000000000001</v>
      </c>
      <c r="AB41" s="117">
        <f>-STOA!R41</f>
        <v>0</v>
      </c>
      <c r="AC41">
        <f t="shared" si="0"/>
        <v>0.15778400000000004</v>
      </c>
      <c r="AD41">
        <f t="shared" si="1"/>
        <v>17.772216</v>
      </c>
      <c r="AE41">
        <f>'IDT-1'!D41</f>
        <v>0</v>
      </c>
      <c r="AF41" s="26"/>
      <c r="AG41">
        <f t="shared" si="2"/>
        <v>17.772216</v>
      </c>
      <c r="AI41" s="75">
        <f>PXIL!L41</f>
        <v>0</v>
      </c>
      <c r="AJ41" s="75">
        <f>PXIL!R41</f>
        <v>0</v>
      </c>
      <c r="AK41" s="75">
        <f>RTM_IEX!L41</f>
        <v>3.49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5.8200000000000012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8.82</v>
      </c>
      <c r="AB42" s="117">
        <f>-STOA!R42</f>
        <v>0</v>
      </c>
      <c r="AC42">
        <f t="shared" si="0"/>
        <v>0.16007199999999999</v>
      </c>
      <c r="AD42">
        <f t="shared" si="1"/>
        <v>18.029928000000002</v>
      </c>
      <c r="AE42">
        <f>'IDT-1'!D42</f>
        <v>0</v>
      </c>
      <c r="AF42" s="26"/>
      <c r="AG42">
        <f t="shared" si="2"/>
        <v>18.029928000000002</v>
      </c>
      <c r="AI42" s="75">
        <f>PXIL!L42</f>
        <v>0</v>
      </c>
      <c r="AJ42" s="75">
        <f>PXIL!R42</f>
        <v>0</v>
      </c>
      <c r="AK42" s="75">
        <f>RTM_IEX!L42</f>
        <v>3.55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5.8200000000000012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9.15</v>
      </c>
      <c r="AB43" s="117">
        <f>-STOA!R43</f>
        <v>0</v>
      </c>
      <c r="AC43">
        <f t="shared" si="0"/>
        <v>0.17072000000000001</v>
      </c>
      <c r="AD43">
        <f t="shared" si="1"/>
        <v>19.229280000000003</v>
      </c>
      <c r="AE43">
        <f>'IDT-1'!D43</f>
        <v>0</v>
      </c>
      <c r="AF43" s="26"/>
      <c r="AG43">
        <f t="shared" si="2"/>
        <v>19.229280000000003</v>
      </c>
      <c r="AI43" s="75">
        <f>PXIL!L43</f>
        <v>0</v>
      </c>
      <c r="AJ43" s="75">
        <f>PXIL!R43</f>
        <v>0</v>
      </c>
      <c r="AK43" s="75">
        <f>RTM_IEX!L43</f>
        <v>4.43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5.8200000000000012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9.5399999999999991</v>
      </c>
      <c r="AB44" s="117">
        <f>-STOA!R44</f>
        <v>0</v>
      </c>
      <c r="AC44">
        <f t="shared" si="0"/>
        <v>0.1716</v>
      </c>
      <c r="AD44">
        <f t="shared" si="1"/>
        <v>19.328399999999998</v>
      </c>
      <c r="AE44">
        <f>'IDT-1'!D44</f>
        <v>0</v>
      </c>
      <c r="AF44" s="26"/>
      <c r="AG44">
        <f t="shared" si="2"/>
        <v>19.328399999999998</v>
      </c>
      <c r="AI44" s="75">
        <f>PXIL!L44</f>
        <v>0</v>
      </c>
      <c r="AJ44" s="75">
        <f>PXIL!R44</f>
        <v>0</v>
      </c>
      <c r="AK44" s="75">
        <f>RTM_IEX!L44</f>
        <v>4.1399999999999997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5.8200000000000012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10.02</v>
      </c>
      <c r="AB45" s="117">
        <f>-STOA!R45</f>
        <v>0</v>
      </c>
      <c r="AC45">
        <f t="shared" si="0"/>
        <v>0.16570400000000002</v>
      </c>
      <c r="AD45">
        <f t="shared" si="1"/>
        <v>18.664295999999997</v>
      </c>
      <c r="AE45">
        <f>'IDT-1'!D45</f>
        <v>0</v>
      </c>
      <c r="AF45" s="26"/>
      <c r="AG45">
        <f t="shared" si="2"/>
        <v>18.664295999999997</v>
      </c>
      <c r="AI45" s="75">
        <f>PXIL!L45</f>
        <v>0</v>
      </c>
      <c r="AJ45" s="75">
        <f>PXIL!R45</f>
        <v>0</v>
      </c>
      <c r="AK45" s="75">
        <f>RTM_IEX!L45</f>
        <v>2.99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5.8200000000000012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10.120000000000001</v>
      </c>
      <c r="AB46" s="117">
        <f>-STOA!R46</f>
        <v>0</v>
      </c>
      <c r="AC46">
        <f t="shared" si="0"/>
        <v>0.15549600000000002</v>
      </c>
      <c r="AD46">
        <f t="shared" si="1"/>
        <v>17.514504000000002</v>
      </c>
      <c r="AE46">
        <f>'IDT-1'!D46</f>
        <v>0</v>
      </c>
      <c r="AF46" s="26"/>
      <c r="AG46">
        <f t="shared" si="2"/>
        <v>17.514504000000002</v>
      </c>
      <c r="AI46" s="75">
        <f>PXIL!L46</f>
        <v>0</v>
      </c>
      <c r="AJ46" s="75">
        <f>PXIL!R46</f>
        <v>0</v>
      </c>
      <c r="AK46" s="75">
        <f>RTM_IEX!L46</f>
        <v>1.73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10.41</v>
      </c>
      <c r="AB47" s="117">
        <f>-STOA!R47</f>
        <v>0</v>
      </c>
      <c r="AC47">
        <f t="shared" si="0"/>
        <v>0.155496</v>
      </c>
      <c r="AD47">
        <f t="shared" si="1"/>
        <v>17.514504000000002</v>
      </c>
      <c r="AE47">
        <f>'IDT-1'!D47</f>
        <v>0</v>
      </c>
      <c r="AF47" s="26"/>
      <c r="AG47">
        <f t="shared" si="2"/>
        <v>17.514504000000002</v>
      </c>
      <c r="AI47" s="75">
        <f>PXIL!L47</f>
        <v>0</v>
      </c>
      <c r="AJ47" s="75">
        <f>PXIL!R47</f>
        <v>0</v>
      </c>
      <c r="AK47" s="75">
        <f>RTM_IEX!L47</f>
        <v>1.44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10.600000000000001</v>
      </c>
      <c r="AB48" s="117">
        <f>-STOA!R48</f>
        <v>0</v>
      </c>
      <c r="AC48">
        <f t="shared" si="0"/>
        <v>0.14872000000000002</v>
      </c>
      <c r="AD48">
        <f t="shared" si="1"/>
        <v>16.751280000000001</v>
      </c>
      <c r="AE48">
        <f>'IDT-1'!D48</f>
        <v>0</v>
      </c>
      <c r="AF48" s="26"/>
      <c r="AG48">
        <f t="shared" si="2"/>
        <v>16.751280000000001</v>
      </c>
      <c r="AI48" s="75">
        <f>PXIL!L48</f>
        <v>0</v>
      </c>
      <c r="AJ48" s="75">
        <f>PXIL!R48</f>
        <v>0</v>
      </c>
      <c r="AK48" s="75">
        <f>RTM_IEX!L48</f>
        <v>0.48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5.8200000000000012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11.08</v>
      </c>
      <c r="AB49" s="117">
        <f>-STOA!R49</f>
        <v>0</v>
      </c>
      <c r="AC49">
        <f t="shared" si="0"/>
        <v>0.15315906376109767</v>
      </c>
      <c r="AD49">
        <f t="shared" si="1"/>
        <v>16.246840936238904</v>
      </c>
      <c r="AE49">
        <f>'IDT-1'!D49</f>
        <v>0</v>
      </c>
      <c r="AF49" s="26"/>
      <c r="AG49">
        <f t="shared" si="2"/>
        <v>16.246840936238904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-0.5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5.8200000000000012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11.18</v>
      </c>
      <c r="AB50" s="117">
        <f>-STOA!R50</f>
        <v>0</v>
      </c>
      <c r="AC50">
        <f t="shared" si="0"/>
        <v>0.15403906376109766</v>
      </c>
      <c r="AD50">
        <f t="shared" si="1"/>
        <v>16.345960936238903</v>
      </c>
      <c r="AE50">
        <f>'IDT-1'!D50</f>
        <v>0</v>
      </c>
      <c r="AF50" s="26"/>
      <c r="AG50">
        <f t="shared" si="2"/>
        <v>16.345960936238903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-0.5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5.8200000000000012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11.370000000000001</v>
      </c>
      <c r="AB51" s="117">
        <f>-STOA!R51</f>
        <v>0</v>
      </c>
      <c r="AC51">
        <f t="shared" si="0"/>
        <v>0.16015012752219535</v>
      </c>
      <c r="AD51">
        <f t="shared" si="1"/>
        <v>16.029849872477804</v>
      </c>
      <c r="AE51">
        <f>'IDT-1'!D51</f>
        <v>0</v>
      </c>
      <c r="AF51" s="26"/>
      <c r="AG51">
        <f t="shared" si="2"/>
        <v>16.029849872477804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-1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5.8200000000000012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11.42</v>
      </c>
      <c r="AB52" s="117">
        <f>-STOA!R52</f>
        <v>0</v>
      </c>
      <c r="AC52">
        <f t="shared" si="0"/>
        <v>0.16946825504439064</v>
      </c>
      <c r="AD52">
        <f t="shared" si="1"/>
        <v>15.070531744955611</v>
      </c>
      <c r="AE52">
        <f>'IDT-1'!D52</f>
        <v>0</v>
      </c>
      <c r="AF52" s="26"/>
      <c r="AG52">
        <f t="shared" si="2"/>
        <v>15.070531744955611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-2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5.8200000000000012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11.75</v>
      </c>
      <c r="AB53" s="117">
        <f>-STOA!R53</f>
        <v>0</v>
      </c>
      <c r="AC53">
        <f t="shared" si="0"/>
        <v>0.17237225504439063</v>
      </c>
      <c r="AD53">
        <f t="shared" si="1"/>
        <v>15.39762774495561</v>
      </c>
      <c r="AE53">
        <f>'IDT-1'!D53</f>
        <v>0</v>
      </c>
      <c r="AF53" s="26"/>
      <c r="AG53">
        <f t="shared" si="2"/>
        <v>15.39762774495561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-2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5.8200000000000012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11.42</v>
      </c>
      <c r="AB54" s="117">
        <f>-STOA!R54</f>
        <v>0</v>
      </c>
      <c r="AC54">
        <f t="shared" si="0"/>
        <v>0.16946825504439064</v>
      </c>
      <c r="AD54">
        <f t="shared" si="1"/>
        <v>15.070531744955611</v>
      </c>
      <c r="AE54">
        <f>'IDT-1'!D54</f>
        <v>0</v>
      </c>
      <c r="AF54" s="26"/>
      <c r="AG54">
        <f t="shared" si="2"/>
        <v>15.070531744955611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-2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11.27</v>
      </c>
      <c r="AB55" s="117">
        <f>-STOA!R55</f>
        <v>0</v>
      </c>
      <c r="AC55">
        <f t="shared" si="0"/>
        <v>0.1725873188054883</v>
      </c>
      <c r="AD55">
        <f t="shared" si="1"/>
        <v>14.417412681194511</v>
      </c>
      <c r="AE55">
        <f>'IDT-1'!D55</f>
        <v>0</v>
      </c>
      <c r="AF55" s="26"/>
      <c r="AG55">
        <f t="shared" si="2"/>
        <v>14.417412681194511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-2.5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4.0118446601941748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11.18</v>
      </c>
      <c r="AB56" s="117">
        <f>-STOA!R56</f>
        <v>0</v>
      </c>
      <c r="AC56">
        <f t="shared" si="0"/>
        <v>0.15588355181519706</v>
      </c>
      <c r="AD56">
        <f t="shared" si="1"/>
        <v>12.535961108378977</v>
      </c>
      <c r="AE56">
        <f>'IDT-1'!D56</f>
        <v>0</v>
      </c>
      <c r="AF56" s="26"/>
      <c r="AG56">
        <f t="shared" si="2"/>
        <v>12.535961108378977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-2.5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4.0118446601941748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10.600000000000001</v>
      </c>
      <c r="AB57" s="117">
        <f>-STOA!R57</f>
        <v>0</v>
      </c>
      <c r="AC57">
        <f t="shared" si="0"/>
        <v>0.15077955181519706</v>
      </c>
      <c r="AD57">
        <f t="shared" si="1"/>
        <v>11.96106510837898</v>
      </c>
      <c r="AE57">
        <f>'IDT-1'!D57</f>
        <v>0</v>
      </c>
      <c r="AF57" s="26"/>
      <c r="AG57">
        <f t="shared" si="2"/>
        <v>11.96106510837898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-2.5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10.41</v>
      </c>
      <c r="AB58" s="117">
        <f>-STOA!R58</f>
        <v>0</v>
      </c>
      <c r="AC58">
        <f t="shared" si="0"/>
        <v>0.16501931880548831</v>
      </c>
      <c r="AD58">
        <f t="shared" si="1"/>
        <v>13.564980681194513</v>
      </c>
      <c r="AE58">
        <f>'IDT-1'!D58</f>
        <v>0</v>
      </c>
      <c r="AF58" s="26"/>
      <c r="AG58">
        <f t="shared" si="2"/>
        <v>13.564980681194513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-2.5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10.36</v>
      </c>
      <c r="AB59" s="117">
        <f>-STOA!R59</f>
        <v>0</v>
      </c>
      <c r="AC59">
        <f t="shared" si="0"/>
        <v>0.16457931880548832</v>
      </c>
      <c r="AD59">
        <f t="shared" si="1"/>
        <v>13.515420681194511</v>
      </c>
      <c r="AE59">
        <f>'IDT-1'!D59</f>
        <v>0</v>
      </c>
      <c r="AF59" s="26"/>
      <c r="AG59">
        <f t="shared" si="2"/>
        <v>13.515420681194511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-2.5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5.8200000000000012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10.33</v>
      </c>
      <c r="AB60" s="117">
        <f>-STOA!R60</f>
        <v>0</v>
      </c>
      <c r="AC60">
        <f t="shared" si="0"/>
        <v>0.16875438256658598</v>
      </c>
      <c r="AD60">
        <f t="shared" si="1"/>
        <v>12.981245617433416</v>
      </c>
      <c r="AE60">
        <f>'IDT-1'!D60</f>
        <v>0</v>
      </c>
      <c r="AF60" s="26"/>
      <c r="AG60">
        <f t="shared" si="2"/>
        <v>12.981245617433416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-3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5.8200000000000012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10.260000000000002</v>
      </c>
      <c r="AB61" s="117">
        <f>-STOA!R61</f>
        <v>0</v>
      </c>
      <c r="AC61">
        <f t="shared" si="0"/>
        <v>0.16369931880548833</v>
      </c>
      <c r="AD61">
        <f t="shared" si="1"/>
        <v>13.416300681194514</v>
      </c>
      <c r="AE61">
        <f>'IDT-1'!D61</f>
        <v>0</v>
      </c>
      <c r="AF61" s="26"/>
      <c r="AG61">
        <f t="shared" si="2"/>
        <v>13.416300681194514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-2.5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5.8200000000000012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10.120000000000001</v>
      </c>
      <c r="AB62" s="117">
        <f>-STOA!R62</f>
        <v>0</v>
      </c>
      <c r="AC62">
        <f t="shared" si="0"/>
        <v>0.16246731880548831</v>
      </c>
      <c r="AD62">
        <f t="shared" si="1"/>
        <v>13.277532681194513</v>
      </c>
      <c r="AE62">
        <f>'IDT-1'!D62</f>
        <v>0</v>
      </c>
      <c r="AF62" s="26"/>
      <c r="AG62">
        <f t="shared" si="2"/>
        <v>13.277532681194513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-2.5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5.8200000000000012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9.92</v>
      </c>
      <c r="AB63" s="117">
        <f>-STOA!R63</f>
        <v>0</v>
      </c>
      <c r="AC63">
        <f t="shared" si="0"/>
        <v>0.16514638256658598</v>
      </c>
      <c r="AD63">
        <f t="shared" si="1"/>
        <v>12.574853617433416</v>
      </c>
      <c r="AE63">
        <f>'IDT-1'!D63</f>
        <v>0</v>
      </c>
      <c r="AF63" s="26"/>
      <c r="AG63">
        <f t="shared" si="2"/>
        <v>12.574853617433416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-3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5.8200000000000012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9.64</v>
      </c>
      <c r="AB64" s="117">
        <f>-STOA!R64</f>
        <v>0</v>
      </c>
      <c r="AC64">
        <f t="shared" si="0"/>
        <v>0.16268238256658596</v>
      </c>
      <c r="AD64">
        <f t="shared" si="1"/>
        <v>12.297317617433414</v>
      </c>
      <c r="AE64">
        <f>'IDT-1'!D64</f>
        <v>0</v>
      </c>
      <c r="AF64" s="26"/>
      <c r="AG64">
        <f t="shared" si="2"/>
        <v>12.297317617433414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-3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5.8200000000000012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9.06</v>
      </c>
      <c r="AB65" s="117">
        <f>-STOA!R65</f>
        <v>0</v>
      </c>
      <c r="AC65">
        <f t="shared" si="0"/>
        <v>0.14870025504439066</v>
      </c>
      <c r="AD65">
        <f t="shared" si="1"/>
        <v>12.731299744955612</v>
      </c>
      <c r="AE65">
        <f>'IDT-1'!D65</f>
        <v>0</v>
      </c>
      <c r="AF65" s="26"/>
      <c r="AG65">
        <f t="shared" si="2"/>
        <v>12.731299744955612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-2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5.8200000000000012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8.67</v>
      </c>
      <c r="AB66" s="117">
        <f>-STOA!R66</f>
        <v>0</v>
      </c>
      <c r="AC66">
        <f t="shared" si="0"/>
        <v>0.14082919128329299</v>
      </c>
      <c r="AD66">
        <f t="shared" si="1"/>
        <v>12.849170808716709</v>
      </c>
      <c r="AE66">
        <f>'IDT-1'!D66</f>
        <v>0</v>
      </c>
      <c r="AF66" s="26"/>
      <c r="AG66">
        <f t="shared" si="2"/>
        <v>12.849170808716709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-1.5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7.7100000000000009</v>
      </c>
      <c r="AB67" s="117">
        <f>-STOA!R67</f>
        <v>0</v>
      </c>
      <c r="AC67">
        <f t="shared" si="0"/>
        <v>0.11906400000000002</v>
      </c>
      <c r="AD67">
        <f t="shared" si="1"/>
        <v>13.410936000000001</v>
      </c>
      <c r="AE67">
        <f>'IDT-1'!D67</f>
        <v>0</v>
      </c>
      <c r="AF67" s="26"/>
      <c r="AG67">
        <f t="shared" si="2"/>
        <v>13.410936000000001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7.5200000000000005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0.12161600000000002</v>
      </c>
      <c r="AD68">
        <f t="shared" ref="AD68:AD98" si="4">SUM(B68:AB68,AI68:AR68)-AC68</f>
        <v>13.698384000000001</v>
      </c>
      <c r="AE68">
        <f>'IDT-1'!D68</f>
        <v>0</v>
      </c>
      <c r="AF68" s="26"/>
      <c r="AG68">
        <f t="shared" ref="AG68:AG98" si="5">SUM(AD68:AF68)</f>
        <v>13.698384000000001</v>
      </c>
      <c r="AI68" s="75">
        <f>PXIL!L68</f>
        <v>0</v>
      </c>
      <c r="AJ68" s="75">
        <f>PXIL!R68</f>
        <v>0</v>
      </c>
      <c r="AK68" s="75">
        <f>RTM_IEX!L68</f>
        <v>0.48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7.5200000000000005</v>
      </c>
      <c r="AB69" s="117">
        <f>-STOA!R69</f>
        <v>0</v>
      </c>
      <c r="AC69">
        <f t="shared" si="3"/>
        <v>0.12584000000000001</v>
      </c>
      <c r="AD69">
        <f t="shared" si="4"/>
        <v>14.174160000000001</v>
      </c>
      <c r="AE69">
        <f>'IDT-1'!D69</f>
        <v>0</v>
      </c>
      <c r="AF69" s="26"/>
      <c r="AG69">
        <f t="shared" si="5"/>
        <v>14.174160000000001</v>
      </c>
      <c r="AI69" s="75">
        <f>PXIL!L69</f>
        <v>0</v>
      </c>
      <c r="AJ69" s="75">
        <f>PXIL!R69</f>
        <v>0</v>
      </c>
      <c r="AK69" s="75">
        <f>RTM_IEX!L69</f>
        <v>0.96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6.5500000000000007</v>
      </c>
      <c r="AB70" s="117">
        <f>-STOA!R70</f>
        <v>0</v>
      </c>
      <c r="AC70">
        <f t="shared" si="3"/>
        <v>0.12584000000000001</v>
      </c>
      <c r="AD70">
        <f t="shared" si="4"/>
        <v>14.174160000000001</v>
      </c>
      <c r="AE70">
        <f>'IDT-1'!D70</f>
        <v>0</v>
      </c>
      <c r="AF70" s="26"/>
      <c r="AG70">
        <f t="shared" si="5"/>
        <v>14.174160000000001</v>
      </c>
      <c r="AI70" s="75">
        <f>PXIL!L70</f>
        <v>0</v>
      </c>
      <c r="AJ70" s="75">
        <f>PXIL!R70</f>
        <v>0</v>
      </c>
      <c r="AK70" s="75">
        <f>RTM_IEX!L70</f>
        <v>1.93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5.69</v>
      </c>
      <c r="AB71" s="117">
        <f>-STOA!R71</f>
        <v>0</v>
      </c>
      <c r="AC71">
        <f t="shared" si="3"/>
        <v>0.13516800000000001</v>
      </c>
      <c r="AD71">
        <f t="shared" si="4"/>
        <v>15.224832000000001</v>
      </c>
      <c r="AE71">
        <f>'IDT-1'!D71</f>
        <v>0</v>
      </c>
      <c r="AF71" s="26"/>
      <c r="AG71">
        <f t="shared" si="5"/>
        <v>15.224832000000001</v>
      </c>
      <c r="AI71" s="75">
        <f>PXIL!L71</f>
        <v>0</v>
      </c>
      <c r="AJ71" s="75">
        <f>PXIL!R71</f>
        <v>0</v>
      </c>
      <c r="AK71" s="75">
        <f>RTM_IEX!L71</f>
        <v>3.85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5.25</v>
      </c>
      <c r="AB72" s="117">
        <f>-STOA!R72</f>
        <v>0</v>
      </c>
      <c r="AC72">
        <f t="shared" si="3"/>
        <v>0.13552</v>
      </c>
      <c r="AD72">
        <f t="shared" si="4"/>
        <v>15.264480000000001</v>
      </c>
      <c r="AE72">
        <f>'IDT-1'!D72</f>
        <v>0</v>
      </c>
      <c r="AF72" s="26"/>
      <c r="AG72">
        <f t="shared" si="5"/>
        <v>15.264480000000001</v>
      </c>
      <c r="AI72" s="75">
        <f>PXIL!L72</f>
        <v>0</v>
      </c>
      <c r="AJ72" s="75">
        <f>PXIL!R72</f>
        <v>0</v>
      </c>
      <c r="AK72" s="75">
        <f>RTM_IEX!L72</f>
        <v>4.33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5.0500000000000007</v>
      </c>
      <c r="AB73" s="117">
        <f>-STOA!R73</f>
        <v>0</v>
      </c>
      <c r="AC73">
        <f t="shared" si="3"/>
        <v>0.13807200000000003</v>
      </c>
      <c r="AD73">
        <f t="shared" si="4"/>
        <v>15.551928000000002</v>
      </c>
      <c r="AE73">
        <f>'IDT-1'!D73</f>
        <v>0</v>
      </c>
      <c r="AF73" s="26"/>
      <c r="AG73">
        <f t="shared" si="5"/>
        <v>15.551928000000002</v>
      </c>
      <c r="AI73" s="75">
        <f>PXIL!L73</f>
        <v>0</v>
      </c>
      <c r="AJ73" s="75">
        <f>PXIL!R73</f>
        <v>0</v>
      </c>
      <c r="AK73" s="75">
        <f>RTM_IEX!L73</f>
        <v>4.82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4.92</v>
      </c>
      <c r="AB74" s="117">
        <f>-STOA!R74</f>
        <v>0</v>
      </c>
      <c r="AC74">
        <f t="shared" si="3"/>
        <v>0.141152</v>
      </c>
      <c r="AD74">
        <f t="shared" si="4"/>
        <v>15.898847999999999</v>
      </c>
      <c r="AE74">
        <f>'IDT-1'!D74</f>
        <v>0</v>
      </c>
      <c r="AF74" s="26"/>
      <c r="AG74">
        <f t="shared" si="5"/>
        <v>15.898847999999999</v>
      </c>
      <c r="AI74" s="75">
        <f>PXIL!L74</f>
        <v>0</v>
      </c>
      <c r="AJ74" s="75">
        <f>PXIL!R74</f>
        <v>0</v>
      </c>
      <c r="AK74" s="75">
        <f>RTM_IEX!L74</f>
        <v>5.3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4.82</v>
      </c>
      <c r="AB75" s="117">
        <f>-STOA!R75</f>
        <v>0</v>
      </c>
      <c r="AC75">
        <f t="shared" si="3"/>
        <v>0.14449600000000001</v>
      </c>
      <c r="AD75">
        <f t="shared" si="4"/>
        <v>16.275504000000002</v>
      </c>
      <c r="AE75">
        <f>'IDT-1'!D75</f>
        <v>0</v>
      </c>
      <c r="AF75" s="26"/>
      <c r="AG75">
        <f t="shared" si="5"/>
        <v>16.275504000000002</v>
      </c>
      <c r="AI75" s="75">
        <f>PXIL!L75</f>
        <v>0</v>
      </c>
      <c r="AJ75" s="75">
        <f>PXIL!R75</f>
        <v>0</v>
      </c>
      <c r="AK75" s="75">
        <f>RTM_IEX!L75</f>
        <v>5.78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4.82</v>
      </c>
      <c r="AB76" s="117">
        <f>-STOA!R76</f>
        <v>0</v>
      </c>
      <c r="AC76">
        <f t="shared" si="3"/>
        <v>0.157168</v>
      </c>
      <c r="AD76">
        <f t="shared" si="4"/>
        <v>17.702832000000001</v>
      </c>
      <c r="AE76">
        <f>'IDT-1'!D76</f>
        <v>0</v>
      </c>
      <c r="AF76" s="26"/>
      <c r="AG76">
        <f t="shared" si="5"/>
        <v>17.702832000000001</v>
      </c>
      <c r="AI76" s="75">
        <f>PXIL!L76</f>
        <v>0</v>
      </c>
      <c r="AJ76" s="75">
        <f>PXIL!R76</f>
        <v>0</v>
      </c>
      <c r="AK76" s="75">
        <f>RTM_IEX!L76</f>
        <v>7.22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6.54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4.82</v>
      </c>
      <c r="AB77" s="117">
        <f>-STOA!R77</f>
        <v>0</v>
      </c>
      <c r="AC77">
        <f t="shared" si="3"/>
        <v>0.139568</v>
      </c>
      <c r="AD77">
        <f t="shared" si="4"/>
        <v>15.720431999999999</v>
      </c>
      <c r="AE77">
        <f>'IDT-1'!D77</f>
        <v>0</v>
      </c>
      <c r="AF77" s="26"/>
      <c r="AG77">
        <f t="shared" si="5"/>
        <v>15.720431999999999</v>
      </c>
      <c r="AI77" s="75">
        <f>PXIL!L77</f>
        <v>0</v>
      </c>
      <c r="AJ77" s="75">
        <f>PXIL!R77</f>
        <v>0</v>
      </c>
      <c r="AK77" s="75">
        <f>RTM_IEX!L77</f>
        <v>4.5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6.54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4.82</v>
      </c>
      <c r="AB78" s="117">
        <f>-STOA!R78</f>
        <v>0</v>
      </c>
      <c r="AC78">
        <f t="shared" si="3"/>
        <v>0.13525599999999999</v>
      </c>
      <c r="AD78">
        <f t="shared" si="4"/>
        <v>15.234743999999999</v>
      </c>
      <c r="AE78">
        <f>'IDT-1'!D78</f>
        <v>0</v>
      </c>
      <c r="AF78" s="26"/>
      <c r="AG78">
        <f t="shared" si="5"/>
        <v>15.234743999999999</v>
      </c>
      <c r="AI78" s="75">
        <f>PXIL!L78</f>
        <v>0</v>
      </c>
      <c r="AJ78" s="75">
        <f>PXIL!R78</f>
        <v>0</v>
      </c>
      <c r="AK78" s="75">
        <f>RTM_IEX!L78</f>
        <v>4.01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6.54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4.82</v>
      </c>
      <c r="AB79" s="117">
        <f>-STOA!R79</f>
        <v>0</v>
      </c>
      <c r="AC79">
        <f t="shared" si="3"/>
        <v>0.13516800000000001</v>
      </c>
      <c r="AD79">
        <f t="shared" si="4"/>
        <v>15.224831999999999</v>
      </c>
      <c r="AE79">
        <f>'IDT-1'!D79</f>
        <v>0</v>
      </c>
      <c r="AF79" s="26"/>
      <c r="AG79">
        <f t="shared" si="5"/>
        <v>15.224831999999999</v>
      </c>
      <c r="AI79" s="75">
        <f>PXIL!L79</f>
        <v>0</v>
      </c>
      <c r="AJ79" s="75">
        <f>PXIL!R79</f>
        <v>0</v>
      </c>
      <c r="AK79" s="75">
        <f>RTM_IEX!L79</f>
        <v>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6.54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4.82</v>
      </c>
      <c r="AB80" s="117">
        <f>-STOA!R80</f>
        <v>0</v>
      </c>
      <c r="AC80">
        <f t="shared" si="3"/>
        <v>0.13516800000000001</v>
      </c>
      <c r="AD80">
        <f t="shared" si="4"/>
        <v>15.224831999999999</v>
      </c>
      <c r="AE80">
        <f>'IDT-1'!D80</f>
        <v>0</v>
      </c>
      <c r="AF80" s="26"/>
      <c r="AG80">
        <f t="shared" si="5"/>
        <v>15.224831999999999</v>
      </c>
      <c r="AI80" s="75">
        <f>PXIL!L80</f>
        <v>0</v>
      </c>
      <c r="AJ80" s="75">
        <f>PXIL!R80</f>
        <v>0</v>
      </c>
      <c r="AK80" s="75">
        <f>RTM_IEX!L80</f>
        <v>4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6.54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4.82</v>
      </c>
      <c r="AB81" s="117">
        <f>-STOA!R81</f>
        <v>0</v>
      </c>
      <c r="AC81">
        <f t="shared" si="3"/>
        <v>0.14255999999999999</v>
      </c>
      <c r="AD81">
        <f t="shared" si="4"/>
        <v>16.05744</v>
      </c>
      <c r="AE81">
        <f>'IDT-1'!D81</f>
        <v>0</v>
      </c>
      <c r="AF81" s="26"/>
      <c r="AG81">
        <f t="shared" si="5"/>
        <v>16.05744</v>
      </c>
      <c r="AI81" s="75">
        <f>PXIL!L81</f>
        <v>0</v>
      </c>
      <c r="AJ81" s="75">
        <f>PXIL!R81</f>
        <v>0</v>
      </c>
      <c r="AK81" s="75">
        <f>RTM_IEX!L81</f>
        <v>4.84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6.46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4.82</v>
      </c>
      <c r="AB82" s="117">
        <f>-STOA!R82</f>
        <v>0</v>
      </c>
      <c r="AC82">
        <f t="shared" si="3"/>
        <v>0.14115200000000003</v>
      </c>
      <c r="AD82">
        <f t="shared" si="4"/>
        <v>15.898847999999999</v>
      </c>
      <c r="AE82">
        <f>'IDT-1'!D82</f>
        <v>0</v>
      </c>
      <c r="AF82" s="26"/>
      <c r="AG82">
        <f t="shared" si="5"/>
        <v>15.898847999999999</v>
      </c>
      <c r="AI82" s="75">
        <f>PXIL!L82</f>
        <v>0</v>
      </c>
      <c r="AJ82" s="75">
        <f>PXIL!R82</f>
        <v>0</v>
      </c>
      <c r="AK82" s="75">
        <f>RTM_IEX!L82</f>
        <v>4.76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4.82</v>
      </c>
      <c r="AB83" s="117">
        <f>-STOA!R83</f>
        <v>0</v>
      </c>
      <c r="AC83">
        <f t="shared" si="3"/>
        <v>0.14643200000000001</v>
      </c>
      <c r="AD83">
        <f t="shared" si="4"/>
        <v>16.493568</v>
      </c>
      <c r="AE83">
        <f>'IDT-1'!D83</f>
        <v>0</v>
      </c>
      <c r="AF83" s="26"/>
      <c r="AG83">
        <f t="shared" si="5"/>
        <v>16.493568</v>
      </c>
      <c r="AI83" s="75">
        <f>PXIL!L83</f>
        <v>0</v>
      </c>
      <c r="AJ83" s="75">
        <f>PXIL!R83</f>
        <v>0</v>
      </c>
      <c r="AK83" s="75">
        <f>RTM_IEX!L83</f>
        <v>6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4.82</v>
      </c>
      <c r="AB84" s="117">
        <f>-STOA!R84</f>
        <v>0</v>
      </c>
      <c r="AC84">
        <f t="shared" si="3"/>
        <v>0.15268000000000001</v>
      </c>
      <c r="AD84">
        <f t="shared" si="4"/>
        <v>17.197320000000001</v>
      </c>
      <c r="AE84">
        <f>'IDT-1'!D84</f>
        <v>0</v>
      </c>
      <c r="AF84" s="26"/>
      <c r="AG84">
        <f t="shared" si="5"/>
        <v>17.197320000000001</v>
      </c>
      <c r="AI84" s="75">
        <f>PXIL!L84</f>
        <v>0</v>
      </c>
      <c r="AJ84" s="75">
        <f>PXIL!R84</f>
        <v>0</v>
      </c>
      <c r="AK84" s="75">
        <f>RTM_IEX!L84</f>
        <v>6.71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4.82</v>
      </c>
      <c r="AB85" s="117">
        <f>-STOA!R85</f>
        <v>0</v>
      </c>
      <c r="AC85">
        <f t="shared" si="3"/>
        <v>0.15294400000000002</v>
      </c>
      <c r="AD85">
        <f t="shared" si="4"/>
        <v>17.227056000000001</v>
      </c>
      <c r="AE85">
        <f>'IDT-1'!D85</f>
        <v>0</v>
      </c>
      <c r="AF85" s="26"/>
      <c r="AG85">
        <f t="shared" si="5"/>
        <v>17.227056000000001</v>
      </c>
      <c r="AI85" s="75">
        <f>PXIL!L85</f>
        <v>0</v>
      </c>
      <c r="AJ85" s="75">
        <f>PXIL!R85</f>
        <v>0</v>
      </c>
      <c r="AK85" s="75">
        <f>RTM_IEX!L85</f>
        <v>6.74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4.82</v>
      </c>
      <c r="AB86" s="117">
        <f>-STOA!R86</f>
        <v>0</v>
      </c>
      <c r="AC86">
        <f t="shared" si="3"/>
        <v>0.14872000000000002</v>
      </c>
      <c r="AD86">
        <f t="shared" si="4"/>
        <v>16.751279999999998</v>
      </c>
      <c r="AE86">
        <f>'IDT-1'!D86</f>
        <v>0</v>
      </c>
      <c r="AF86" s="26"/>
      <c r="AG86">
        <f t="shared" si="5"/>
        <v>16.751279999999998</v>
      </c>
      <c r="AI86" s="75">
        <f>PXIL!L86</f>
        <v>0</v>
      </c>
      <c r="AJ86" s="75">
        <f>PXIL!R86</f>
        <v>0</v>
      </c>
      <c r="AK86" s="75">
        <f>RTM_IEX!L86</f>
        <v>6.26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4.82</v>
      </c>
      <c r="AB87" s="117">
        <f>-STOA!R87</f>
        <v>0</v>
      </c>
      <c r="AC87">
        <f t="shared" si="3"/>
        <v>0.14449600000000001</v>
      </c>
      <c r="AD87">
        <f t="shared" si="4"/>
        <v>16.275504000000002</v>
      </c>
      <c r="AE87">
        <f>'IDT-1'!D87</f>
        <v>0</v>
      </c>
      <c r="AF87" s="26"/>
      <c r="AG87">
        <f t="shared" si="5"/>
        <v>16.275504000000002</v>
      </c>
      <c r="AI87" s="75">
        <f>PXIL!L87</f>
        <v>0</v>
      </c>
      <c r="AJ87" s="75">
        <f>PXIL!R87</f>
        <v>0</v>
      </c>
      <c r="AK87" s="75">
        <f>RTM_IEX!L87</f>
        <v>5.78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4.82</v>
      </c>
      <c r="AB88" s="117">
        <f>-STOA!R88</f>
        <v>0</v>
      </c>
      <c r="AC88">
        <f t="shared" si="3"/>
        <v>0.136048</v>
      </c>
      <c r="AD88">
        <f t="shared" si="4"/>
        <v>15.323952</v>
      </c>
      <c r="AE88">
        <f>'IDT-1'!D88</f>
        <v>0</v>
      </c>
      <c r="AF88" s="26"/>
      <c r="AG88">
        <f t="shared" si="5"/>
        <v>15.323952</v>
      </c>
      <c r="AI88" s="75">
        <f>PXIL!L88</f>
        <v>0</v>
      </c>
      <c r="AJ88" s="75">
        <f>PXIL!R88</f>
        <v>0</v>
      </c>
      <c r="AK88" s="75">
        <f>RTM_IEX!L88</f>
        <v>4.82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5.8200000000000012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4.82</v>
      </c>
      <c r="AB89" s="117">
        <f>-STOA!R89</f>
        <v>0</v>
      </c>
      <c r="AC89">
        <f t="shared" si="3"/>
        <v>0.12751200000000001</v>
      </c>
      <c r="AD89">
        <f t="shared" si="4"/>
        <v>14.362488000000001</v>
      </c>
      <c r="AE89">
        <f>'IDT-1'!D89</f>
        <v>0</v>
      </c>
      <c r="AF89" s="26"/>
      <c r="AG89">
        <f t="shared" si="5"/>
        <v>14.362488000000001</v>
      </c>
      <c r="AI89" s="75">
        <f>PXIL!L89</f>
        <v>0</v>
      </c>
      <c r="AJ89" s="75">
        <f>PXIL!R89</f>
        <v>0</v>
      </c>
      <c r="AK89" s="75">
        <f>RTM_IEX!L89</f>
        <v>3.85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5.8200000000000012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4.82</v>
      </c>
      <c r="AB90" s="117">
        <f>-STOA!R90</f>
        <v>0</v>
      </c>
      <c r="AC90">
        <f t="shared" si="3"/>
        <v>0.12328800000000001</v>
      </c>
      <c r="AD90">
        <f t="shared" si="4"/>
        <v>13.886712000000001</v>
      </c>
      <c r="AE90">
        <f>'IDT-1'!D90</f>
        <v>0</v>
      </c>
      <c r="AF90" s="26"/>
      <c r="AG90">
        <f t="shared" si="5"/>
        <v>13.886712000000001</v>
      </c>
      <c r="AI90" s="75">
        <f>PXIL!L90</f>
        <v>0</v>
      </c>
      <c r="AJ90" s="75">
        <f>PXIL!R90</f>
        <v>0</v>
      </c>
      <c r="AK90" s="75">
        <f>RTM_IEX!L90</f>
        <v>3.37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5.8200000000000012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4.82</v>
      </c>
      <c r="AB91" s="117">
        <f>-STOA!R91</f>
        <v>0</v>
      </c>
      <c r="AC91">
        <f t="shared" si="3"/>
        <v>0.119064</v>
      </c>
      <c r="AD91">
        <f t="shared" si="4"/>
        <v>13.410936000000001</v>
      </c>
      <c r="AE91">
        <f>'IDT-1'!D91</f>
        <v>0</v>
      </c>
      <c r="AF91" s="26"/>
      <c r="AG91">
        <f t="shared" si="5"/>
        <v>13.410936000000001</v>
      </c>
      <c r="AI91" s="75">
        <f>PXIL!L91</f>
        <v>0</v>
      </c>
      <c r="AJ91" s="75">
        <f>PXIL!R91</f>
        <v>0</v>
      </c>
      <c r="AK91" s="75">
        <f>RTM_IEX!L91</f>
        <v>2.89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5.8200000000000012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4.82</v>
      </c>
      <c r="AB92" s="117">
        <f>-STOA!R92</f>
        <v>0</v>
      </c>
      <c r="AC92">
        <f t="shared" si="3"/>
        <v>0.11061600000000001</v>
      </c>
      <c r="AD92">
        <f t="shared" si="4"/>
        <v>12.459384</v>
      </c>
      <c r="AE92">
        <f>'IDT-1'!D92</f>
        <v>0</v>
      </c>
      <c r="AF92" s="26"/>
      <c r="AG92">
        <f t="shared" si="5"/>
        <v>12.459384</v>
      </c>
      <c r="AI92" s="75">
        <f>PXIL!L92</f>
        <v>0</v>
      </c>
      <c r="AJ92" s="75">
        <f>PXIL!R92</f>
        <v>0</v>
      </c>
      <c r="AK92" s="75">
        <f>RTM_IEX!L92</f>
        <v>1.93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5.8200000000000012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4.82</v>
      </c>
      <c r="AB93" s="117">
        <f>-STOA!R93</f>
        <v>0</v>
      </c>
      <c r="AC93">
        <f t="shared" si="3"/>
        <v>0.10630400000000001</v>
      </c>
      <c r="AD93">
        <f t="shared" si="4"/>
        <v>11.973696</v>
      </c>
      <c r="AE93">
        <f>'IDT-1'!D93</f>
        <v>0</v>
      </c>
      <c r="AF93" s="26"/>
      <c r="AG93">
        <f t="shared" si="5"/>
        <v>11.973696</v>
      </c>
      <c r="AI93" s="75">
        <f>PXIL!L93</f>
        <v>0</v>
      </c>
      <c r="AJ93" s="75">
        <f>PXIL!R93</f>
        <v>0</v>
      </c>
      <c r="AK93" s="75">
        <f>RTM_IEX!L93</f>
        <v>1.44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5.8200000000000012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4.82</v>
      </c>
      <c r="AB94" s="117">
        <f>-STOA!R94</f>
        <v>0</v>
      </c>
      <c r="AC94">
        <f t="shared" si="3"/>
        <v>0.10208</v>
      </c>
      <c r="AD94">
        <f t="shared" si="4"/>
        <v>11.497920000000001</v>
      </c>
      <c r="AE94">
        <f>'IDT-1'!D94</f>
        <v>0</v>
      </c>
      <c r="AF94" s="26"/>
      <c r="AG94">
        <f t="shared" si="5"/>
        <v>11.497920000000001</v>
      </c>
      <c r="AI94" s="75">
        <f>PXIL!L94</f>
        <v>0</v>
      </c>
      <c r="AJ94" s="75">
        <f>PXIL!R94</f>
        <v>0</v>
      </c>
      <c r="AK94" s="75">
        <f>RTM_IEX!L94</f>
        <v>0.96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5.8200000000000012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4.82</v>
      </c>
      <c r="AB95" s="117">
        <f>-STOA!R95</f>
        <v>0</v>
      </c>
      <c r="AC95">
        <f t="shared" si="3"/>
        <v>0.10208</v>
      </c>
      <c r="AD95">
        <f t="shared" si="4"/>
        <v>11.497920000000001</v>
      </c>
      <c r="AE95">
        <f>'IDT-1'!D95</f>
        <v>0</v>
      </c>
      <c r="AF95" s="26"/>
      <c r="AG95">
        <f t="shared" si="5"/>
        <v>11.497920000000001</v>
      </c>
      <c r="AI95" s="75">
        <f>PXIL!L95</f>
        <v>0</v>
      </c>
      <c r="AJ95" s="75">
        <f>PXIL!R95</f>
        <v>0</v>
      </c>
      <c r="AK95" s="75">
        <f>RTM_IEX!L95</f>
        <v>0.96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5.8200000000000012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4.82</v>
      </c>
      <c r="AB96" s="117">
        <f>-STOA!R96</f>
        <v>0</v>
      </c>
      <c r="AC96">
        <f t="shared" si="3"/>
        <v>9.3632000000000007E-2</v>
      </c>
      <c r="AD96">
        <f t="shared" si="4"/>
        <v>10.546368000000001</v>
      </c>
      <c r="AE96">
        <f>'IDT-1'!D96</f>
        <v>0</v>
      </c>
      <c r="AF96" s="26"/>
      <c r="AG96">
        <f t="shared" si="5"/>
        <v>10.546368000000001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5.8200000000000012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4.82</v>
      </c>
      <c r="AB97" s="117">
        <f>-STOA!R97</f>
        <v>0</v>
      </c>
      <c r="AC97">
        <f t="shared" si="3"/>
        <v>9.3632000000000007E-2</v>
      </c>
      <c r="AD97">
        <f t="shared" si="4"/>
        <v>10.546368000000001</v>
      </c>
      <c r="AE97">
        <f>'IDT-1'!D97</f>
        <v>0</v>
      </c>
      <c r="AF97" s="26"/>
      <c r="AG97">
        <f t="shared" si="5"/>
        <v>10.546368000000001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5.8200000000000012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4.82</v>
      </c>
      <c r="AB98" s="117">
        <f>-STOA!R98</f>
        <v>0</v>
      </c>
      <c r="AC98">
        <f t="shared" si="3"/>
        <v>9.3632000000000007E-2</v>
      </c>
      <c r="AD98">
        <f t="shared" si="4"/>
        <v>10.546368000000001</v>
      </c>
      <c r="AE98">
        <f>'IDT-1'!D98</f>
        <v>0</v>
      </c>
      <c r="AF98" s="26"/>
      <c r="AG98">
        <f t="shared" si="5"/>
        <v>10.546368000000001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0.13983592233009715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0.15837250000000028</v>
      </c>
      <c r="AB99" s="117">
        <f t="shared" si="6"/>
        <v>0</v>
      </c>
      <c r="AC99">
        <f t="shared" si="6"/>
        <v>3.3098013481432736E-3</v>
      </c>
      <c r="AD99">
        <f t="shared" si="6"/>
        <v>0.33764862098195397</v>
      </c>
      <c r="AE99">
        <f t="shared" ref="AE99:AR99" si="7">SUM(AE3:AE98)/4000</f>
        <v>0</v>
      </c>
      <c r="AG99">
        <f t="shared" si="7"/>
        <v>0.33764862098195397</v>
      </c>
      <c r="AI99">
        <f t="shared" si="7"/>
        <v>0</v>
      </c>
      <c r="AJ99">
        <f t="shared" si="7"/>
        <v>0</v>
      </c>
      <c r="AK99">
        <f t="shared" si="7"/>
        <v>6.0249999999999998E-2</v>
      </c>
      <c r="AL99">
        <f t="shared" si="7"/>
        <v>-1.7500000000000002E-2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44981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10.832564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1.93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0.1123105632</v>
      </c>
      <c r="AD3">
        <f>SUM(B3:AB3,AI3:AR3)-AC3</f>
        <v>12.6502534368</v>
      </c>
      <c r="AE3">
        <v>0</v>
      </c>
      <c r="AF3" s="26"/>
      <c r="AG3">
        <f>SUM(AD3:AF3)</f>
        <v>12.6502534368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10.832564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1.93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0.1123105632</v>
      </c>
      <c r="AD4">
        <f t="shared" ref="AD4:AD67" si="1">SUM(B4:AB4,AI4:AR4)-AC4</f>
        <v>12.6502534368</v>
      </c>
      <c r="AE4">
        <v>0</v>
      </c>
      <c r="AF4" s="26"/>
      <c r="AG4">
        <f t="shared" ref="AG4:AG67" si="2">SUM(AD4:AF4)</f>
        <v>12.6502534368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10.832564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1.83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0.1114305632</v>
      </c>
      <c r="AD5">
        <f t="shared" si="1"/>
        <v>12.551133436799999</v>
      </c>
      <c r="AE5">
        <v>0</v>
      </c>
      <c r="AF5" s="26"/>
      <c r="AG5">
        <f t="shared" si="2"/>
        <v>12.551133436799999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10.832564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9.5326563200000006E-2</v>
      </c>
      <c r="AD6">
        <f t="shared" si="1"/>
        <v>10.737237436799999</v>
      </c>
      <c r="AE6">
        <v>0</v>
      </c>
      <c r="AF6" s="26"/>
      <c r="AG6">
        <f t="shared" si="2"/>
        <v>10.737237436799999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10.832564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0.48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9.9550563200000011E-2</v>
      </c>
      <c r="AD7">
        <f t="shared" si="1"/>
        <v>11.213013436800001</v>
      </c>
      <c r="AE7">
        <v>0</v>
      </c>
      <c r="AF7" s="26"/>
      <c r="AG7">
        <f t="shared" si="2"/>
        <v>11.213013436800001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10.681150000000001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9.3994120000000014E-2</v>
      </c>
      <c r="AD8">
        <f t="shared" si="1"/>
        <v>10.587155880000001</v>
      </c>
      <c r="AE8">
        <v>0</v>
      </c>
      <c r="AF8" s="26"/>
      <c r="AG8">
        <f t="shared" si="2"/>
        <v>10.587155880000001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10.727826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9.4404868800000014E-2</v>
      </c>
      <c r="AD9">
        <f t="shared" si="1"/>
        <v>10.6334211312</v>
      </c>
      <c r="AE9">
        <v>0</v>
      </c>
      <c r="AF9" s="26"/>
      <c r="AG9">
        <f t="shared" si="2"/>
        <v>10.6334211312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10.832564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0.1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9.6206563199999998E-2</v>
      </c>
      <c r="AD10">
        <f t="shared" si="1"/>
        <v>10.836357436799998</v>
      </c>
      <c r="AE10">
        <v>0</v>
      </c>
      <c r="AF10" s="26"/>
      <c r="AG10">
        <f t="shared" si="2"/>
        <v>10.836357436799998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10.832564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0.67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0.1012225632</v>
      </c>
      <c r="AD11">
        <f t="shared" si="1"/>
        <v>11.401341436799999</v>
      </c>
      <c r="AE11">
        <v>0</v>
      </c>
      <c r="AF11" s="26"/>
      <c r="AG11">
        <f t="shared" si="2"/>
        <v>11.401341436799999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10.832564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0.96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0.10377456319999999</v>
      </c>
      <c r="AD12">
        <f t="shared" si="1"/>
        <v>11.688789436799999</v>
      </c>
      <c r="AE12">
        <v>0</v>
      </c>
      <c r="AF12" s="26"/>
      <c r="AG12">
        <f t="shared" si="2"/>
        <v>11.688789436799999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10.832564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1.93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0.1123105632</v>
      </c>
      <c r="AD13">
        <f t="shared" si="1"/>
        <v>12.6502534368</v>
      </c>
      <c r="AE13">
        <v>0</v>
      </c>
      <c r="AF13" s="26"/>
      <c r="AG13">
        <f t="shared" si="2"/>
        <v>12.6502534368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10.832564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4.05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0.1309665632</v>
      </c>
      <c r="AD14">
        <f t="shared" si="1"/>
        <v>14.751597436799999</v>
      </c>
      <c r="AE14">
        <v>0</v>
      </c>
      <c r="AF14" s="26"/>
      <c r="AG14">
        <f t="shared" si="2"/>
        <v>14.751597436799999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10.832564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5.87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0.1469825632</v>
      </c>
      <c r="AD15">
        <f t="shared" si="1"/>
        <v>16.555581436799997</v>
      </c>
      <c r="AE15">
        <v>0</v>
      </c>
      <c r="AF15" s="26"/>
      <c r="AG15">
        <f t="shared" si="2"/>
        <v>16.555581436799997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10.832564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3.47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0.1258625632</v>
      </c>
      <c r="AD16">
        <f t="shared" si="1"/>
        <v>14.1767014368</v>
      </c>
      <c r="AE16">
        <v>0</v>
      </c>
      <c r="AF16" s="26"/>
      <c r="AG16">
        <f t="shared" si="2"/>
        <v>14.1767014368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10.832564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2.99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0.12163856320000001</v>
      </c>
      <c r="AD17">
        <f t="shared" si="1"/>
        <v>13.7009254368</v>
      </c>
      <c r="AE17">
        <v>0</v>
      </c>
      <c r="AF17" s="26"/>
      <c r="AG17">
        <f t="shared" si="2"/>
        <v>13.7009254368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10.832564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2.89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0.12075856320000002</v>
      </c>
      <c r="AD18">
        <f t="shared" si="1"/>
        <v>13.601805436799999</v>
      </c>
      <c r="AE18">
        <v>0</v>
      </c>
      <c r="AF18" s="26"/>
      <c r="AG18">
        <f t="shared" si="2"/>
        <v>13.601805436799999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10.832564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5.49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0.14363856320000001</v>
      </c>
      <c r="AD19">
        <f t="shared" si="1"/>
        <v>16.1789254368</v>
      </c>
      <c r="AE19">
        <v>0</v>
      </c>
      <c r="AF19" s="26"/>
      <c r="AG19">
        <f t="shared" si="2"/>
        <v>16.1789254368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10.832564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7.61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0.16229456320000002</v>
      </c>
      <c r="AD20">
        <f t="shared" si="1"/>
        <v>18.280269436800001</v>
      </c>
      <c r="AE20">
        <v>0</v>
      </c>
      <c r="AF20" s="26"/>
      <c r="AG20">
        <f t="shared" si="2"/>
        <v>18.280269436800001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10.832564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7.13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0.15807056320000001</v>
      </c>
      <c r="AD21">
        <f t="shared" si="1"/>
        <v>17.804493436800001</v>
      </c>
      <c r="AE21">
        <v>0</v>
      </c>
      <c r="AF21" s="26"/>
      <c r="AG21">
        <f t="shared" si="2"/>
        <v>17.804493436800001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10.832564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8.19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0.16739856319999999</v>
      </c>
      <c r="AD22">
        <f t="shared" si="1"/>
        <v>18.8551654368</v>
      </c>
      <c r="AE22">
        <v>0</v>
      </c>
      <c r="AF22" s="26"/>
      <c r="AG22">
        <f t="shared" si="2"/>
        <v>18.8551654368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10.832564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7.7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0.16308656320000001</v>
      </c>
      <c r="AD23">
        <f t="shared" si="1"/>
        <v>18.3694774368</v>
      </c>
      <c r="AE23">
        <v>0</v>
      </c>
      <c r="AF23" s="26"/>
      <c r="AG23">
        <f t="shared" si="2"/>
        <v>18.3694774368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10.832564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9.6300000000000008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0.18007056320000001</v>
      </c>
      <c r="AD24">
        <f t="shared" si="1"/>
        <v>20.282493436799999</v>
      </c>
      <c r="AE24">
        <v>0</v>
      </c>
      <c r="AF24" s="26"/>
      <c r="AG24">
        <f t="shared" si="2"/>
        <v>20.282493436799999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10.832564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7.9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0.16484656320000002</v>
      </c>
      <c r="AD25">
        <f t="shared" si="1"/>
        <v>18.567717436799999</v>
      </c>
      <c r="AE25">
        <v>0</v>
      </c>
      <c r="AF25" s="26"/>
      <c r="AG25">
        <f t="shared" si="2"/>
        <v>18.567717436799999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10.832564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4.37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0.16009456320000001</v>
      </c>
      <c r="AD26">
        <f t="shared" si="1"/>
        <v>18.032469436799996</v>
      </c>
      <c r="AE26">
        <v>0</v>
      </c>
      <c r="AF26" s="26"/>
      <c r="AG26">
        <f t="shared" si="2"/>
        <v>18.032469436799996</v>
      </c>
      <c r="AI26" s="75">
        <f>PXIL!M26</f>
        <v>0</v>
      </c>
      <c r="AJ26" s="75">
        <f>PXIL!S26</f>
        <v>0</v>
      </c>
      <c r="AK26" s="75">
        <f>RTM_IEX!M26</f>
        <v>2.99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10.832564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0.65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0.14513456320000001</v>
      </c>
      <c r="AD27">
        <f t="shared" si="1"/>
        <v>16.347429436800002</v>
      </c>
      <c r="AE27">
        <v>0</v>
      </c>
      <c r="AF27" s="26"/>
      <c r="AG27">
        <f t="shared" si="2"/>
        <v>16.347429436800002</v>
      </c>
      <c r="AI27" s="75">
        <f>PXIL!M27</f>
        <v>0</v>
      </c>
      <c r="AJ27" s="75">
        <f>PXIL!S27</f>
        <v>0</v>
      </c>
      <c r="AK27" s="75">
        <f>RTM_IEX!M27</f>
        <v>5.01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10.832564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0.26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0.18068656320000001</v>
      </c>
      <c r="AD28">
        <f t="shared" si="1"/>
        <v>20.351877436800002</v>
      </c>
      <c r="AE28">
        <v>0</v>
      </c>
      <c r="AF28" s="26"/>
      <c r="AG28">
        <f t="shared" si="2"/>
        <v>20.351877436800002</v>
      </c>
      <c r="AI28" s="75">
        <f>PXIL!M28</f>
        <v>0</v>
      </c>
      <c r="AJ28" s="75">
        <f>PXIL!S28</f>
        <v>0</v>
      </c>
      <c r="AK28" s="75">
        <f>RTM_IEX!M28</f>
        <v>9.44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10.832564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0.52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0.19283056320000003</v>
      </c>
      <c r="AD29">
        <f t="shared" si="1"/>
        <v>21.719733436799999</v>
      </c>
      <c r="AE29">
        <v>0</v>
      </c>
      <c r="AF29" s="26"/>
      <c r="AG29">
        <f t="shared" si="2"/>
        <v>21.719733436799999</v>
      </c>
      <c r="AI29" s="75">
        <f>PXIL!M29</f>
        <v>0</v>
      </c>
      <c r="AJ29" s="75">
        <f>PXIL!S29</f>
        <v>0</v>
      </c>
      <c r="AK29" s="75">
        <f>RTM_IEX!M29</f>
        <v>10.56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10.832564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0.34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0.19705456320000003</v>
      </c>
      <c r="AD30">
        <f t="shared" si="1"/>
        <v>22.195509436800002</v>
      </c>
      <c r="AE30">
        <v>0</v>
      </c>
      <c r="AF30" s="26"/>
      <c r="AG30">
        <f t="shared" si="2"/>
        <v>22.195509436800002</v>
      </c>
      <c r="AI30" s="75">
        <f>PXIL!M30</f>
        <v>0</v>
      </c>
      <c r="AJ30" s="75">
        <f>PXIL!S30</f>
        <v>0</v>
      </c>
      <c r="AK30" s="75">
        <f>RTM_IEX!M30</f>
        <v>11.22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10.832564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0.11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0.1263905632</v>
      </c>
      <c r="AD31">
        <f t="shared" si="1"/>
        <v>14.2361734368</v>
      </c>
      <c r="AE31">
        <v>0</v>
      </c>
      <c r="AF31" s="26"/>
      <c r="AG31">
        <f t="shared" si="2"/>
        <v>14.2361734368</v>
      </c>
      <c r="AI31" s="75">
        <f>PXIL!M31</f>
        <v>0</v>
      </c>
      <c r="AJ31" s="75">
        <f>PXIL!S31</f>
        <v>0</v>
      </c>
      <c r="AK31" s="75">
        <f>RTM_IEX!M31</f>
        <v>3.42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10.832564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0.04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0.1186465632</v>
      </c>
      <c r="AD32">
        <f t="shared" si="1"/>
        <v>13.363917436799998</v>
      </c>
      <c r="AE32">
        <v>0</v>
      </c>
      <c r="AF32" s="26"/>
      <c r="AG32">
        <f t="shared" si="2"/>
        <v>13.363917436799998</v>
      </c>
      <c r="AI32" s="75">
        <f>PXIL!M32</f>
        <v>0</v>
      </c>
      <c r="AJ32" s="75">
        <f>PXIL!S32</f>
        <v>0</v>
      </c>
      <c r="AK32" s="75">
        <f>RTM_IEX!M32</f>
        <v>2.61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10.832564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0.01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0.1083505632</v>
      </c>
      <c r="AD33">
        <f t="shared" si="1"/>
        <v>12.2042134368</v>
      </c>
      <c r="AE33">
        <v>0</v>
      </c>
      <c r="AF33" s="26"/>
      <c r="AG33">
        <f t="shared" si="2"/>
        <v>12.2042134368</v>
      </c>
      <c r="AI33" s="75">
        <f>PXIL!M33</f>
        <v>0</v>
      </c>
      <c r="AJ33" s="75">
        <f>PXIL!S33</f>
        <v>0</v>
      </c>
      <c r="AK33" s="75">
        <f>RTM_IEX!M33</f>
        <v>1.47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10.832564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0.02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0.1076465632</v>
      </c>
      <c r="AD34">
        <f t="shared" si="1"/>
        <v>12.124917436800001</v>
      </c>
      <c r="AE34">
        <v>0</v>
      </c>
      <c r="AF34" s="26"/>
      <c r="AG34">
        <f t="shared" si="2"/>
        <v>12.124917436800001</v>
      </c>
      <c r="AI34" s="75">
        <f>PXIL!M34</f>
        <v>0</v>
      </c>
      <c r="AJ34" s="75">
        <f>PXIL!S34</f>
        <v>0</v>
      </c>
      <c r="AK34" s="75">
        <f>RTM_IEX!M34</f>
        <v>1.38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10.832564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0.18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0.1121345632</v>
      </c>
      <c r="AD35">
        <f t="shared" si="1"/>
        <v>12.6304294368</v>
      </c>
      <c r="AE35">
        <v>0</v>
      </c>
      <c r="AF35" s="26"/>
      <c r="AG35">
        <f t="shared" si="2"/>
        <v>12.6304294368</v>
      </c>
      <c r="AI35" s="75">
        <f>PXIL!M35</f>
        <v>0</v>
      </c>
      <c r="AJ35" s="75">
        <f>PXIL!S35</f>
        <v>0</v>
      </c>
      <c r="AK35" s="75">
        <f>RTM_IEX!M35</f>
        <v>1.73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10.832564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1.04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0.12929456320000002</v>
      </c>
      <c r="AD36">
        <f t="shared" si="1"/>
        <v>14.563269436800001</v>
      </c>
      <c r="AE36">
        <v>0</v>
      </c>
      <c r="AF36" s="26"/>
      <c r="AG36">
        <f t="shared" si="2"/>
        <v>14.563269436800001</v>
      </c>
      <c r="AI36" s="75">
        <f>PXIL!M36</f>
        <v>0</v>
      </c>
      <c r="AJ36" s="75">
        <f>PXIL!S36</f>
        <v>0</v>
      </c>
      <c r="AK36" s="75">
        <f>RTM_IEX!M36</f>
        <v>2.82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10.832564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2.4300000000000002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0.15815856319999999</v>
      </c>
      <c r="AD37">
        <f t="shared" si="1"/>
        <v>17.814405436799998</v>
      </c>
      <c r="AE37">
        <v>0</v>
      </c>
      <c r="AF37" s="26"/>
      <c r="AG37">
        <f t="shared" si="2"/>
        <v>17.814405436799998</v>
      </c>
      <c r="AI37" s="75">
        <f>PXIL!M37</f>
        <v>0</v>
      </c>
      <c r="AJ37" s="75">
        <f>PXIL!S37</f>
        <v>0</v>
      </c>
      <c r="AK37" s="75">
        <f>RTM_IEX!M37</f>
        <v>4.71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10.832564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6.43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0.19371056319999999</v>
      </c>
      <c r="AD38">
        <f t="shared" si="1"/>
        <v>21.818853436799998</v>
      </c>
      <c r="AE38">
        <v>0</v>
      </c>
      <c r="AF38" s="26"/>
      <c r="AG38">
        <f t="shared" si="2"/>
        <v>21.818853436799998</v>
      </c>
      <c r="AI38" s="75">
        <f>PXIL!M38</f>
        <v>0</v>
      </c>
      <c r="AJ38" s="75">
        <f>PXIL!S38</f>
        <v>0</v>
      </c>
      <c r="AK38" s="75">
        <f>RTM_IEX!M38</f>
        <v>4.75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10.832564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10.29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0.19855056319999997</v>
      </c>
      <c r="AD39">
        <f t="shared" si="1"/>
        <v>22.364013436799997</v>
      </c>
      <c r="AE39">
        <v>0</v>
      </c>
      <c r="AF39" s="26"/>
      <c r="AG39">
        <f t="shared" si="2"/>
        <v>22.364013436799997</v>
      </c>
      <c r="AI39" s="75">
        <f>PXIL!M39</f>
        <v>0</v>
      </c>
      <c r="AJ39" s="75">
        <f>PXIL!S39</f>
        <v>0</v>
      </c>
      <c r="AK39" s="75">
        <f>RTM_IEX!M39</f>
        <v>1.44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10.832564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9.92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0.1826225632</v>
      </c>
      <c r="AD40">
        <f t="shared" si="1"/>
        <v>20.569941436800001</v>
      </c>
      <c r="AE40">
        <v>0</v>
      </c>
      <c r="AF40" s="26"/>
      <c r="AG40">
        <f t="shared" si="2"/>
        <v>20.569941436800001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10.832564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13.19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0.2113985632</v>
      </c>
      <c r="AD41">
        <f t="shared" si="1"/>
        <v>23.8111654368</v>
      </c>
      <c r="AE41">
        <v>0</v>
      </c>
      <c r="AF41" s="26"/>
      <c r="AG41">
        <f t="shared" si="2"/>
        <v>23.8111654368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10.832564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8.2799999999999994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0.1681905632</v>
      </c>
      <c r="AD42">
        <f t="shared" si="1"/>
        <v>18.944373436799999</v>
      </c>
      <c r="AE42">
        <v>0</v>
      </c>
      <c r="AF42" s="26"/>
      <c r="AG42">
        <f t="shared" si="2"/>
        <v>18.944373436799999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10.832564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13.19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0.2113985632</v>
      </c>
      <c r="AD43">
        <f t="shared" si="1"/>
        <v>23.8111654368</v>
      </c>
      <c r="AE43">
        <v>0</v>
      </c>
      <c r="AF43" s="26"/>
      <c r="AG43">
        <f t="shared" si="2"/>
        <v>23.8111654368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10.832564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13.2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0.21148656320000001</v>
      </c>
      <c r="AD44">
        <f t="shared" si="1"/>
        <v>23.8210774368</v>
      </c>
      <c r="AE44">
        <v>0</v>
      </c>
      <c r="AF44" s="26"/>
      <c r="AG44">
        <f t="shared" si="2"/>
        <v>23.8210774368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10.832564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9.0500000000000007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0.17496656320000004</v>
      </c>
      <c r="AD45">
        <f t="shared" si="1"/>
        <v>19.7075974368</v>
      </c>
      <c r="AE45">
        <v>0</v>
      </c>
      <c r="AF45" s="26"/>
      <c r="AG45">
        <f t="shared" si="2"/>
        <v>19.7075974368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10.832564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7.03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0.15719056319999999</v>
      </c>
      <c r="AD46">
        <f t="shared" si="1"/>
        <v>17.705373436799999</v>
      </c>
      <c r="AE46">
        <v>0</v>
      </c>
      <c r="AF46" s="26"/>
      <c r="AG46">
        <f t="shared" si="2"/>
        <v>17.705373436799999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10.832564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0.16484656320000002</v>
      </c>
      <c r="AD47">
        <f t="shared" si="1"/>
        <v>18.567717436799999</v>
      </c>
      <c r="AE47">
        <v>0</v>
      </c>
      <c r="AF47" s="26"/>
      <c r="AG47">
        <f t="shared" si="2"/>
        <v>18.567717436799999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7.9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10.832564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0.1326385632</v>
      </c>
      <c r="AD48">
        <f t="shared" si="1"/>
        <v>14.939925436799999</v>
      </c>
      <c r="AE48">
        <v>0</v>
      </c>
      <c r="AF48" s="26"/>
      <c r="AG48">
        <f t="shared" si="2"/>
        <v>14.939925436799999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4.24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10.832564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0.13853456320000002</v>
      </c>
      <c r="AD49">
        <f t="shared" si="1"/>
        <v>15.604029436799999</v>
      </c>
      <c r="AE49">
        <v>0</v>
      </c>
      <c r="AF49" s="26"/>
      <c r="AG49">
        <f t="shared" si="2"/>
        <v>15.604029436799999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4.91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10.832564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0.1588625632</v>
      </c>
      <c r="AD50">
        <f t="shared" si="1"/>
        <v>17.893701436800001</v>
      </c>
      <c r="AE50">
        <v>0</v>
      </c>
      <c r="AF50" s="26"/>
      <c r="AG50">
        <f t="shared" si="2"/>
        <v>17.893701436800001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7.22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10.832564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0.15974256320000002</v>
      </c>
      <c r="AD51">
        <f t="shared" si="1"/>
        <v>17.9928214368</v>
      </c>
      <c r="AE51">
        <v>0</v>
      </c>
      <c r="AF51" s="26"/>
      <c r="AG51">
        <f t="shared" si="2"/>
        <v>17.9928214368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7.32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10.832564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0.19872656320000001</v>
      </c>
      <c r="AD52">
        <f t="shared" si="1"/>
        <v>22.383837436799997</v>
      </c>
      <c r="AE52">
        <v>0</v>
      </c>
      <c r="AF52" s="26"/>
      <c r="AG52">
        <f t="shared" si="2"/>
        <v>22.383837436799997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11.75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10.832564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0.16141456320000003</v>
      </c>
      <c r="AD53">
        <f t="shared" si="1"/>
        <v>18.181149436799998</v>
      </c>
      <c r="AE53">
        <v>0</v>
      </c>
      <c r="AF53" s="26"/>
      <c r="AG53">
        <f t="shared" si="2"/>
        <v>18.181149436799998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7.51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10.832564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0.16062256320000001</v>
      </c>
      <c r="AD54">
        <f t="shared" si="1"/>
        <v>18.091941436799999</v>
      </c>
      <c r="AE54">
        <v>0</v>
      </c>
      <c r="AF54" s="26"/>
      <c r="AG54">
        <f t="shared" si="2"/>
        <v>18.091941436799999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7.42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10.832564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0.15974256320000002</v>
      </c>
      <c r="AD55">
        <f t="shared" si="1"/>
        <v>17.9928214368</v>
      </c>
      <c r="AE55">
        <v>0</v>
      </c>
      <c r="AF55" s="26"/>
      <c r="AG55">
        <f t="shared" si="2"/>
        <v>17.9928214368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7.32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10.832564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0.1588625632</v>
      </c>
      <c r="AD56">
        <f t="shared" si="1"/>
        <v>17.893701436800001</v>
      </c>
      <c r="AE56">
        <v>0</v>
      </c>
      <c r="AF56" s="26"/>
      <c r="AG56">
        <f t="shared" si="2"/>
        <v>17.893701436800001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7.22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10.832564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0.16229456320000002</v>
      </c>
      <c r="AD57">
        <f t="shared" si="1"/>
        <v>18.280269436800001</v>
      </c>
      <c r="AE57">
        <v>0</v>
      </c>
      <c r="AF57" s="26"/>
      <c r="AG57">
        <f t="shared" si="2"/>
        <v>18.280269436800001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7.61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10.832564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0.1351905632</v>
      </c>
      <c r="AD58">
        <f t="shared" si="1"/>
        <v>15.227373436799999</v>
      </c>
      <c r="AE58">
        <v>0</v>
      </c>
      <c r="AF58" s="26"/>
      <c r="AG58">
        <f t="shared" si="2"/>
        <v>15.227373436799999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4.53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10.832564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0.1402065632</v>
      </c>
      <c r="AD59">
        <f t="shared" si="1"/>
        <v>15.7923574368</v>
      </c>
      <c r="AE59">
        <v>0</v>
      </c>
      <c r="AF59" s="26"/>
      <c r="AG59">
        <f t="shared" si="2"/>
        <v>15.7923574368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5.0999999999999996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10.832564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0.16141456320000003</v>
      </c>
      <c r="AD60">
        <f t="shared" si="1"/>
        <v>18.181149436799998</v>
      </c>
      <c r="AE60">
        <v>0</v>
      </c>
      <c r="AF60" s="26"/>
      <c r="AG60">
        <f t="shared" si="2"/>
        <v>18.181149436799998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7.51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10.832564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0.2113985632</v>
      </c>
      <c r="AD61">
        <f t="shared" si="1"/>
        <v>23.8111654368</v>
      </c>
      <c r="AE61">
        <v>0</v>
      </c>
      <c r="AF61" s="26"/>
      <c r="AG61">
        <f t="shared" si="2"/>
        <v>23.8111654368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13.19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10.832564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0.16141456320000003</v>
      </c>
      <c r="AD62">
        <f t="shared" si="1"/>
        <v>18.181149436799998</v>
      </c>
      <c r="AE62">
        <v>0</v>
      </c>
      <c r="AF62" s="26"/>
      <c r="AG62">
        <f t="shared" si="2"/>
        <v>18.181149436799998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7.51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10.832564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0.14619056320000001</v>
      </c>
      <c r="AD63">
        <f t="shared" si="1"/>
        <v>16.466373436799998</v>
      </c>
      <c r="AE63">
        <v>0</v>
      </c>
      <c r="AF63" s="26"/>
      <c r="AG63">
        <f t="shared" si="2"/>
        <v>16.466373436799998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5.78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10.832564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0.16308656320000001</v>
      </c>
      <c r="AD64">
        <f t="shared" si="1"/>
        <v>18.3694774368</v>
      </c>
      <c r="AE64">
        <v>0</v>
      </c>
      <c r="AF64" s="26"/>
      <c r="AG64">
        <f t="shared" si="2"/>
        <v>18.3694774368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7.7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10.832564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0.17417456320000002</v>
      </c>
      <c r="AD65">
        <f t="shared" si="1"/>
        <v>19.618389436799998</v>
      </c>
      <c r="AE65">
        <v>0</v>
      </c>
      <c r="AF65" s="26"/>
      <c r="AG65">
        <f t="shared" si="2"/>
        <v>19.618389436799998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8.9600000000000009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10.832564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0.17162256320000002</v>
      </c>
      <c r="AD66">
        <f t="shared" si="1"/>
        <v>19.3309414368</v>
      </c>
      <c r="AE66">
        <v>0</v>
      </c>
      <c r="AF66" s="26"/>
      <c r="AG66">
        <f t="shared" si="2"/>
        <v>19.3309414368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8.67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10.832564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0.1588625632</v>
      </c>
      <c r="AD67">
        <f t="shared" si="1"/>
        <v>17.893701436800001</v>
      </c>
      <c r="AE67">
        <v>0</v>
      </c>
      <c r="AF67" s="26"/>
      <c r="AG67">
        <f t="shared" si="2"/>
        <v>17.893701436800001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7.22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10.832564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0.21148656320000001</v>
      </c>
      <c r="AD68">
        <f t="shared" ref="AD68:AD98" si="4">SUM(B68:AB68,AI68:AR68)-AC68</f>
        <v>23.8210774368</v>
      </c>
      <c r="AE68">
        <v>0</v>
      </c>
      <c r="AF68" s="26"/>
      <c r="AG68">
        <f t="shared" ref="AG68:AG98" si="5">SUM(AD68:AF68)</f>
        <v>23.8210774368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13.2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10.832564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0.19045456320000001</v>
      </c>
      <c r="AD69">
        <f t="shared" si="4"/>
        <v>21.452109436799997</v>
      </c>
      <c r="AE69">
        <v>0</v>
      </c>
      <c r="AF69" s="26"/>
      <c r="AG69">
        <f t="shared" si="5"/>
        <v>21.452109436799997</v>
      </c>
      <c r="AI69" s="75">
        <f>PXIL!M69</f>
        <v>0</v>
      </c>
      <c r="AJ69" s="75">
        <f>PXIL!S69</f>
        <v>0</v>
      </c>
      <c r="AK69" s="75">
        <f>RTM_IEX!M69</f>
        <v>2.31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10.832564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7.69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0.17822256320000002</v>
      </c>
      <c r="AD70">
        <f t="shared" si="4"/>
        <v>20.074341436800001</v>
      </c>
      <c r="AE70">
        <v>0</v>
      </c>
      <c r="AF70" s="26"/>
      <c r="AG70">
        <f t="shared" si="5"/>
        <v>20.074341436800001</v>
      </c>
      <c r="AI70" s="75">
        <f>PXIL!M70</f>
        <v>0</v>
      </c>
      <c r="AJ70" s="75">
        <f>PXIL!S70</f>
        <v>0</v>
      </c>
      <c r="AK70" s="75">
        <f>RTM_IEX!M70</f>
        <v>1.73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10.832564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11.64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0.2113105632</v>
      </c>
      <c r="AD71">
        <f t="shared" si="4"/>
        <v>23.801253436799996</v>
      </c>
      <c r="AE71">
        <v>0</v>
      </c>
      <c r="AF71" s="26"/>
      <c r="AG71">
        <f t="shared" si="5"/>
        <v>23.801253436799996</v>
      </c>
      <c r="AI71" s="75">
        <f>PXIL!M71</f>
        <v>0</v>
      </c>
      <c r="AJ71" s="75">
        <f>PXIL!S71</f>
        <v>0</v>
      </c>
      <c r="AK71" s="75">
        <f>RTM_IEX!M71</f>
        <v>1.54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10.832564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8.5399999999999991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0.21113456319999999</v>
      </c>
      <c r="AD72">
        <f t="shared" si="4"/>
        <v>23.781429436799996</v>
      </c>
      <c r="AE72">
        <v>0</v>
      </c>
      <c r="AF72" s="26"/>
      <c r="AG72">
        <f t="shared" si="5"/>
        <v>23.781429436799996</v>
      </c>
      <c r="AI72" s="75">
        <f>PXIL!M72</f>
        <v>0</v>
      </c>
      <c r="AJ72" s="75">
        <f>PXIL!S72</f>
        <v>0</v>
      </c>
      <c r="AK72" s="75">
        <f>RTM_IEX!M72</f>
        <v>4.62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10.832564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9.24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0.18851856320000002</v>
      </c>
      <c r="AD73">
        <f t="shared" si="4"/>
        <v>21.234045436800002</v>
      </c>
      <c r="AE73">
        <v>0</v>
      </c>
      <c r="AF73" s="26"/>
      <c r="AG73">
        <f t="shared" si="5"/>
        <v>21.234045436800002</v>
      </c>
      <c r="AI73" s="75">
        <f>PXIL!M73</f>
        <v>0</v>
      </c>
      <c r="AJ73" s="75">
        <f>PXIL!S73</f>
        <v>0</v>
      </c>
      <c r="AK73" s="75">
        <f>RTM_IEX!M73</f>
        <v>1.35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10.832564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6.24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0.1934465632</v>
      </c>
      <c r="AD74">
        <f t="shared" si="4"/>
        <v>21.789117436800002</v>
      </c>
      <c r="AE74">
        <v>0</v>
      </c>
      <c r="AF74" s="26"/>
      <c r="AG74">
        <f t="shared" si="5"/>
        <v>21.789117436800002</v>
      </c>
      <c r="AI74" s="75">
        <f>PXIL!M74</f>
        <v>0</v>
      </c>
      <c r="AJ74" s="75">
        <f>PXIL!S74</f>
        <v>0</v>
      </c>
      <c r="AK74" s="75">
        <f>RTM_IEX!M74</f>
        <v>4.91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10.832564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7.15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0.18367856320000003</v>
      </c>
      <c r="AD75">
        <f t="shared" si="4"/>
        <v>20.6888854368</v>
      </c>
      <c r="AE75">
        <v>0</v>
      </c>
      <c r="AF75" s="26"/>
      <c r="AG75">
        <f t="shared" si="5"/>
        <v>20.6888854368</v>
      </c>
      <c r="AI75" s="75">
        <f>PXIL!M75</f>
        <v>0</v>
      </c>
      <c r="AJ75" s="75">
        <f>PXIL!S75</f>
        <v>0</v>
      </c>
      <c r="AK75" s="75">
        <f>RTM_IEX!M75</f>
        <v>2.89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10.832564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3.13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0.1609745632</v>
      </c>
      <c r="AD76">
        <f t="shared" si="4"/>
        <v>18.131589436799999</v>
      </c>
      <c r="AE76">
        <v>0</v>
      </c>
      <c r="AF76" s="26"/>
      <c r="AG76">
        <f t="shared" si="5"/>
        <v>18.131589436799999</v>
      </c>
      <c r="AI76" s="75">
        <f>PXIL!M76</f>
        <v>0</v>
      </c>
      <c r="AJ76" s="75">
        <f>PXIL!S76</f>
        <v>0</v>
      </c>
      <c r="AK76" s="75">
        <f>RTM_IEX!M76</f>
        <v>4.33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10.832564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0.1465425632</v>
      </c>
      <c r="AD77">
        <f t="shared" si="4"/>
        <v>16.506021436799998</v>
      </c>
      <c r="AE77">
        <v>0</v>
      </c>
      <c r="AF77" s="26"/>
      <c r="AG77">
        <f t="shared" si="5"/>
        <v>16.506021436799998</v>
      </c>
      <c r="AI77" s="75">
        <f>PXIL!M77</f>
        <v>0</v>
      </c>
      <c r="AJ77" s="75">
        <f>PXIL!S77</f>
        <v>0</v>
      </c>
      <c r="AK77" s="75">
        <f>RTM_IEX!M77</f>
        <v>3.72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10.832564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1.1599999999999999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0.13184656319999999</v>
      </c>
      <c r="AD78">
        <f t="shared" si="4"/>
        <v>14.8507174368</v>
      </c>
      <c r="AE78">
        <v>0</v>
      </c>
      <c r="AF78" s="26"/>
      <c r="AG78">
        <f t="shared" si="5"/>
        <v>14.8507174368</v>
      </c>
      <c r="AI78" s="75">
        <f>PXIL!M78</f>
        <v>0</v>
      </c>
      <c r="AJ78" s="75">
        <f>PXIL!S78</f>
        <v>0</v>
      </c>
      <c r="AK78" s="75">
        <f>RTM_IEX!M78</f>
        <v>2.99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10.832564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1.64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0.14302256320000001</v>
      </c>
      <c r="AD79">
        <f t="shared" si="4"/>
        <v>16.109541436800001</v>
      </c>
      <c r="AE79">
        <v>0</v>
      </c>
      <c r="AF79" s="26"/>
      <c r="AG79">
        <f t="shared" si="5"/>
        <v>16.109541436800001</v>
      </c>
      <c r="AI79" s="75">
        <f>PXIL!M79</f>
        <v>0</v>
      </c>
      <c r="AJ79" s="75">
        <f>PXIL!S79</f>
        <v>0</v>
      </c>
      <c r="AK79" s="75">
        <f>RTM_IEX!M79</f>
        <v>3.78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10.832564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2.42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0.15692656320000001</v>
      </c>
      <c r="AD80">
        <f t="shared" si="4"/>
        <v>17.675637436799999</v>
      </c>
      <c r="AE80">
        <v>0</v>
      </c>
      <c r="AF80" s="26"/>
      <c r="AG80">
        <f t="shared" si="5"/>
        <v>17.675637436799999</v>
      </c>
      <c r="AI80" s="75">
        <f>PXIL!M80</f>
        <v>0</v>
      </c>
      <c r="AJ80" s="75">
        <f>PXIL!S80</f>
        <v>0</v>
      </c>
      <c r="AK80" s="75">
        <f>RTM_IEX!M80</f>
        <v>4.58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10.832564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3.8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0.17091856319999998</v>
      </c>
      <c r="AD81">
        <f t="shared" si="4"/>
        <v>19.251645436799997</v>
      </c>
      <c r="AE81">
        <v>0</v>
      </c>
      <c r="AF81" s="26"/>
      <c r="AG81">
        <f t="shared" si="5"/>
        <v>19.251645436799997</v>
      </c>
      <c r="AI81" s="75">
        <f>PXIL!M81</f>
        <v>0</v>
      </c>
      <c r="AJ81" s="75">
        <f>PXIL!S81</f>
        <v>0</v>
      </c>
      <c r="AK81" s="75">
        <f>RTM_IEX!M81</f>
        <v>4.79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10.832564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4.96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0.16889456319999999</v>
      </c>
      <c r="AD82">
        <f t="shared" si="4"/>
        <v>19.023669436799999</v>
      </c>
      <c r="AE82">
        <v>0</v>
      </c>
      <c r="AF82" s="26"/>
      <c r="AG82">
        <f t="shared" si="5"/>
        <v>19.023669436799999</v>
      </c>
      <c r="AI82" s="75">
        <f>PXIL!M82</f>
        <v>0</v>
      </c>
      <c r="AJ82" s="75">
        <f>PXIL!S82</f>
        <v>0</v>
      </c>
      <c r="AK82" s="75">
        <f>RTM_IEX!M82</f>
        <v>3.4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10.832564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9.27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0.18675856320000003</v>
      </c>
      <c r="AD83">
        <f t="shared" si="4"/>
        <v>21.0358054368</v>
      </c>
      <c r="AE83">
        <v>0</v>
      </c>
      <c r="AF83" s="26"/>
      <c r="AG83">
        <f t="shared" si="5"/>
        <v>21.0358054368</v>
      </c>
      <c r="AI83" s="75">
        <f>PXIL!M83</f>
        <v>0</v>
      </c>
      <c r="AJ83" s="75">
        <f>PXIL!S83</f>
        <v>0</v>
      </c>
      <c r="AK83" s="75">
        <f>RTM_IEX!M83</f>
        <v>1.1200000000000001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10.832564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10.69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0.18939856320000001</v>
      </c>
      <c r="AD84">
        <f t="shared" si="4"/>
        <v>21.333165436799998</v>
      </c>
      <c r="AE84">
        <v>0</v>
      </c>
      <c r="AF84" s="26"/>
      <c r="AG84">
        <f t="shared" si="5"/>
        <v>21.333165436799998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10.832564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10.02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0.18350256320000002</v>
      </c>
      <c r="AD85">
        <f t="shared" si="4"/>
        <v>20.6690614368</v>
      </c>
      <c r="AE85">
        <v>0</v>
      </c>
      <c r="AF85" s="26"/>
      <c r="AG85">
        <f t="shared" si="5"/>
        <v>20.6690614368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10.832564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11.08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0.1928305632</v>
      </c>
      <c r="AD86">
        <f t="shared" si="4"/>
        <v>21.719733436799999</v>
      </c>
      <c r="AE86">
        <v>0</v>
      </c>
      <c r="AF86" s="26"/>
      <c r="AG86">
        <f t="shared" si="5"/>
        <v>21.719733436799999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10.832564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7.13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0.15807056320000001</v>
      </c>
      <c r="AD87">
        <f t="shared" si="4"/>
        <v>17.804493436800001</v>
      </c>
      <c r="AE87">
        <v>0</v>
      </c>
      <c r="AF87" s="26"/>
      <c r="AG87">
        <f t="shared" si="5"/>
        <v>17.804493436800001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10.832564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10.11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0.18429456319999998</v>
      </c>
      <c r="AD88">
        <f t="shared" si="4"/>
        <v>20.758269436799996</v>
      </c>
      <c r="AE88">
        <v>0</v>
      </c>
      <c r="AF88" s="26"/>
      <c r="AG88">
        <f t="shared" si="5"/>
        <v>20.758269436799996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10.832564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8.09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0.16651856320000002</v>
      </c>
      <c r="AD89">
        <f t="shared" si="4"/>
        <v>18.756045436800001</v>
      </c>
      <c r="AE89">
        <v>0</v>
      </c>
      <c r="AF89" s="26"/>
      <c r="AG89">
        <f t="shared" si="5"/>
        <v>18.756045436800001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10.832564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4.72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0.13686256320000001</v>
      </c>
      <c r="AD90">
        <f t="shared" si="4"/>
        <v>15.415701436800001</v>
      </c>
      <c r="AE90">
        <v>0</v>
      </c>
      <c r="AF90" s="26"/>
      <c r="AG90">
        <f t="shared" si="5"/>
        <v>15.415701436800001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10.832564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6.16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0.14953456320000003</v>
      </c>
      <c r="AD91">
        <f t="shared" si="4"/>
        <v>16.843029436800002</v>
      </c>
      <c r="AE91">
        <v>0</v>
      </c>
      <c r="AF91" s="26"/>
      <c r="AG91">
        <f t="shared" si="5"/>
        <v>16.843029436800002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10.832564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6.16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0.14953456320000003</v>
      </c>
      <c r="AD92">
        <f t="shared" si="4"/>
        <v>16.843029436800002</v>
      </c>
      <c r="AE92">
        <v>0</v>
      </c>
      <c r="AF92" s="26"/>
      <c r="AG92">
        <f t="shared" si="5"/>
        <v>16.843029436800002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10.832564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4.72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0.13686256320000001</v>
      </c>
      <c r="AD93">
        <f t="shared" si="4"/>
        <v>15.415701436800001</v>
      </c>
      <c r="AE93">
        <v>0</v>
      </c>
      <c r="AF93" s="26"/>
      <c r="AG93">
        <f t="shared" si="5"/>
        <v>15.415701436800001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10.832564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6.16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0.14953456320000003</v>
      </c>
      <c r="AD94">
        <f t="shared" si="4"/>
        <v>16.843029436800002</v>
      </c>
      <c r="AE94">
        <v>0</v>
      </c>
      <c r="AF94" s="26"/>
      <c r="AG94">
        <f t="shared" si="5"/>
        <v>16.843029436800002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10.832564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6.26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0.15041456320000002</v>
      </c>
      <c r="AD95">
        <f t="shared" si="4"/>
        <v>16.942149436800001</v>
      </c>
      <c r="AE95">
        <v>0</v>
      </c>
      <c r="AF95" s="26"/>
      <c r="AG95">
        <f t="shared" si="5"/>
        <v>16.942149436800001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10.832564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5.49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0.14363856320000001</v>
      </c>
      <c r="AD96">
        <f t="shared" si="4"/>
        <v>16.1789254368</v>
      </c>
      <c r="AE96">
        <v>0</v>
      </c>
      <c r="AF96" s="26"/>
      <c r="AG96">
        <f t="shared" si="5"/>
        <v>16.1789254368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10.832564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3.66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0.12753456320000001</v>
      </c>
      <c r="AD97">
        <f t="shared" si="4"/>
        <v>14.3650294368</v>
      </c>
      <c r="AE97">
        <v>0</v>
      </c>
      <c r="AF97" s="26"/>
      <c r="AG97">
        <f t="shared" si="5"/>
        <v>14.3650294368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10.832564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1.64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0.10975856320000001</v>
      </c>
      <c r="AD98">
        <f t="shared" si="4"/>
        <v>12.3628054368</v>
      </c>
      <c r="AE98">
        <v>0</v>
      </c>
      <c r="AF98" s="26"/>
      <c r="AG98">
        <f t="shared" si="5"/>
        <v>12.3628054368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0.25991749800000047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9.3217500000000009E-2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3.7266679823999985E-3</v>
      </c>
      <c r="AD99">
        <f t="shared" si="6"/>
        <v>0.41975833001759999</v>
      </c>
      <c r="AE99">
        <f t="shared" ref="AE99:AR99" si="8">SUM(AE3:AE98)/4000</f>
        <v>0</v>
      </c>
      <c r="AG99">
        <f t="shared" si="8"/>
        <v>0.41975833001759999</v>
      </c>
      <c r="AI99">
        <f t="shared" si="8"/>
        <v>0</v>
      </c>
      <c r="AJ99">
        <f t="shared" si="8"/>
        <v>0</v>
      </c>
      <c r="AK99">
        <f t="shared" si="8"/>
        <v>2.7902500000000004E-2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4.2447499999999999E-2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44981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'[1]24'!B5</f>
        <v>150</v>
      </c>
      <c r="C3" s="16">
        <f>'[1]24'!C5</f>
        <v>0</v>
      </c>
      <c r="D3" s="16">
        <f>'[1]24'!D5</f>
        <v>176</v>
      </c>
      <c r="E3" s="16">
        <f>'[1]24'!E5</f>
        <v>0</v>
      </c>
      <c r="F3" s="15">
        <f>SUM(B3:E3)</f>
        <v>326</v>
      </c>
      <c r="G3" s="15">
        <f>'[1]24'!H5</f>
        <v>0</v>
      </c>
      <c r="H3" s="16">
        <f>'[1]24'!I5</f>
        <v>0</v>
      </c>
      <c r="I3" s="16">
        <f>'[1]24'!J5</f>
        <v>0</v>
      </c>
      <c r="J3" s="16">
        <f>'[1]24'!K5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'[1]24'!B6</f>
        <v>150</v>
      </c>
      <c r="C4" s="16">
        <f>'[1]24'!C6</f>
        <v>0</v>
      </c>
      <c r="D4" s="16">
        <f>'[1]24'!D6</f>
        <v>176</v>
      </c>
      <c r="E4" s="16">
        <f>'[1]24'!E6</f>
        <v>0</v>
      </c>
      <c r="F4" s="15">
        <f>SUM(B4:E4)</f>
        <v>326</v>
      </c>
      <c r="G4" s="15">
        <f>'[1]24'!H6</f>
        <v>0</v>
      </c>
      <c r="H4" s="16">
        <f>'[1]24'!I6</f>
        <v>0</v>
      </c>
      <c r="I4" s="16">
        <f>'[1]24'!J6</f>
        <v>0</v>
      </c>
      <c r="J4" s="16">
        <f>'[1]24'!K6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'[1]24'!B7</f>
        <v>150</v>
      </c>
      <c r="C5" s="16">
        <f>'[1]24'!C7</f>
        <v>0</v>
      </c>
      <c r="D5" s="16">
        <f>'[1]24'!D7</f>
        <v>176</v>
      </c>
      <c r="E5" s="16">
        <f>'[1]24'!E7</f>
        <v>0</v>
      </c>
      <c r="F5" s="15">
        <f t="shared" ref="F5:F68" si="6">SUM(B5:E5)</f>
        <v>326</v>
      </c>
      <c r="G5" s="15">
        <f>'[1]24'!H7</f>
        <v>0</v>
      </c>
      <c r="H5" s="16">
        <f>'[1]24'!I7</f>
        <v>0</v>
      </c>
      <c r="I5" s="16">
        <f>'[1]24'!J7</f>
        <v>0</v>
      </c>
      <c r="J5" s="16">
        <f>'[1]24'!K7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'[1]24'!B8</f>
        <v>150</v>
      </c>
      <c r="C6" s="16">
        <f>'[1]24'!C8</f>
        <v>0</v>
      </c>
      <c r="D6" s="16">
        <f>'[1]24'!D8</f>
        <v>176</v>
      </c>
      <c r="E6" s="16">
        <f>'[1]24'!E8</f>
        <v>0</v>
      </c>
      <c r="F6" s="15">
        <f t="shared" si="6"/>
        <v>326</v>
      </c>
      <c r="G6" s="15">
        <f>'[1]24'!H8</f>
        <v>0</v>
      </c>
      <c r="H6" s="16">
        <f>'[1]24'!I8</f>
        <v>0</v>
      </c>
      <c r="I6" s="16">
        <f>'[1]24'!J8</f>
        <v>0</v>
      </c>
      <c r="J6" s="16">
        <f>'[1]24'!K8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'[1]24'!B9</f>
        <v>150</v>
      </c>
      <c r="C7" s="16">
        <f>'[1]24'!C9</f>
        <v>0</v>
      </c>
      <c r="D7" s="16">
        <f>'[1]24'!D9</f>
        <v>176</v>
      </c>
      <c r="E7" s="16">
        <f>'[1]24'!E9</f>
        <v>0</v>
      </c>
      <c r="F7" s="15">
        <f t="shared" si="6"/>
        <v>326</v>
      </c>
      <c r="G7" s="15">
        <f>'[1]24'!H9</f>
        <v>0</v>
      </c>
      <c r="H7" s="16">
        <f>'[1]24'!I9</f>
        <v>0</v>
      </c>
      <c r="I7" s="16">
        <f>'[1]24'!J9</f>
        <v>0</v>
      </c>
      <c r="J7" s="16">
        <f>'[1]24'!K9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'[1]24'!B10</f>
        <v>150</v>
      </c>
      <c r="C8" s="16">
        <f>'[1]24'!C10</f>
        <v>0</v>
      </c>
      <c r="D8" s="16">
        <f>'[1]24'!D10</f>
        <v>176</v>
      </c>
      <c r="E8" s="16">
        <f>'[1]24'!E10</f>
        <v>0</v>
      </c>
      <c r="F8" s="15">
        <f t="shared" si="6"/>
        <v>326</v>
      </c>
      <c r="G8" s="15">
        <f>'[1]24'!H10</f>
        <v>0</v>
      </c>
      <c r="H8" s="16">
        <f>'[1]24'!I10</f>
        <v>0</v>
      </c>
      <c r="I8" s="16">
        <f>'[1]24'!J10</f>
        <v>0</v>
      </c>
      <c r="J8" s="16">
        <f>'[1]24'!K10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'[1]24'!B11</f>
        <v>150</v>
      </c>
      <c r="C9" s="16">
        <f>'[1]24'!C11</f>
        <v>0</v>
      </c>
      <c r="D9" s="16">
        <f>'[1]24'!D11</f>
        <v>176</v>
      </c>
      <c r="E9" s="16">
        <f>'[1]24'!E11</f>
        <v>0</v>
      </c>
      <c r="F9" s="15">
        <f t="shared" si="6"/>
        <v>326</v>
      </c>
      <c r="G9" s="15">
        <f>'[1]24'!H11</f>
        <v>0</v>
      </c>
      <c r="H9" s="16">
        <f>'[1]24'!I11</f>
        <v>0</v>
      </c>
      <c r="I9" s="16">
        <f>'[1]24'!J11</f>
        <v>0</v>
      </c>
      <c r="J9" s="16">
        <f>'[1]24'!K11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'[1]24'!B12</f>
        <v>150</v>
      </c>
      <c r="C10" s="16">
        <f>'[1]24'!C12</f>
        <v>0</v>
      </c>
      <c r="D10" s="16">
        <f>'[1]24'!D12</f>
        <v>176</v>
      </c>
      <c r="E10" s="16">
        <f>'[1]24'!E12</f>
        <v>0</v>
      </c>
      <c r="F10" s="15">
        <f t="shared" si="6"/>
        <v>326</v>
      </c>
      <c r="G10" s="15">
        <f>'[1]24'!H12</f>
        <v>0</v>
      </c>
      <c r="H10" s="16">
        <f>'[1]24'!I12</f>
        <v>0</v>
      </c>
      <c r="I10" s="16">
        <f>'[1]24'!J12</f>
        <v>0</v>
      </c>
      <c r="J10" s="16">
        <f>'[1]24'!K12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'[1]24'!B13</f>
        <v>150</v>
      </c>
      <c r="C11" s="16">
        <f>'[1]24'!C13</f>
        <v>0</v>
      </c>
      <c r="D11" s="16">
        <f>'[1]24'!D13</f>
        <v>176</v>
      </c>
      <c r="E11" s="16">
        <f>'[1]24'!E13</f>
        <v>0</v>
      </c>
      <c r="F11" s="15">
        <f t="shared" si="6"/>
        <v>326</v>
      </c>
      <c r="G11" s="15">
        <f>'[1]24'!H13</f>
        <v>0</v>
      </c>
      <c r="H11" s="16">
        <f>'[1]24'!I13</f>
        <v>0</v>
      </c>
      <c r="I11" s="16">
        <f>'[1]24'!J13</f>
        <v>0</v>
      </c>
      <c r="J11" s="16">
        <f>'[1]24'!K13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'[1]24'!B14</f>
        <v>150</v>
      </c>
      <c r="C12" s="16">
        <f>'[1]24'!C14</f>
        <v>0</v>
      </c>
      <c r="D12" s="16">
        <f>'[1]24'!D14</f>
        <v>176</v>
      </c>
      <c r="E12" s="16">
        <f>'[1]24'!E14</f>
        <v>0</v>
      </c>
      <c r="F12" s="15">
        <f t="shared" si="6"/>
        <v>326</v>
      </c>
      <c r="G12" s="15">
        <f>'[1]24'!H14</f>
        <v>0</v>
      </c>
      <c r="H12" s="16">
        <f>'[1]24'!I14</f>
        <v>0</v>
      </c>
      <c r="I12" s="16">
        <f>'[1]24'!J14</f>
        <v>0</v>
      </c>
      <c r="J12" s="16">
        <f>'[1]24'!K14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'[1]24'!B15</f>
        <v>150</v>
      </c>
      <c r="C13" s="16">
        <f>'[1]24'!C15</f>
        <v>0</v>
      </c>
      <c r="D13" s="16">
        <f>'[1]24'!D15</f>
        <v>176</v>
      </c>
      <c r="E13" s="16">
        <f>'[1]24'!E15</f>
        <v>0</v>
      </c>
      <c r="F13" s="15">
        <f t="shared" si="6"/>
        <v>326</v>
      </c>
      <c r="G13" s="15">
        <f>'[1]24'!H15</f>
        <v>0</v>
      </c>
      <c r="H13" s="16">
        <f>'[1]24'!I15</f>
        <v>0</v>
      </c>
      <c r="I13" s="16">
        <f>'[1]24'!J15</f>
        <v>0</v>
      </c>
      <c r="J13" s="16">
        <f>'[1]24'!K15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'[1]24'!B16</f>
        <v>150</v>
      </c>
      <c r="C14" s="16">
        <f>'[1]24'!C16</f>
        <v>0</v>
      </c>
      <c r="D14" s="16">
        <f>'[1]24'!D16</f>
        <v>176</v>
      </c>
      <c r="E14" s="16">
        <f>'[1]24'!E16</f>
        <v>0</v>
      </c>
      <c r="F14" s="15">
        <f t="shared" si="6"/>
        <v>326</v>
      </c>
      <c r="G14" s="15">
        <f>'[1]24'!H16</f>
        <v>0</v>
      </c>
      <c r="H14" s="16">
        <f>'[1]24'!I16</f>
        <v>0</v>
      </c>
      <c r="I14" s="16">
        <f>'[1]24'!J16</f>
        <v>0</v>
      </c>
      <c r="J14" s="16">
        <f>'[1]24'!K16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'[1]24'!B17</f>
        <v>150</v>
      </c>
      <c r="C15" s="16">
        <f>'[1]24'!C17</f>
        <v>0</v>
      </c>
      <c r="D15" s="16">
        <f>'[1]24'!D17</f>
        <v>176</v>
      </c>
      <c r="E15" s="16">
        <f>'[1]24'!E17</f>
        <v>0</v>
      </c>
      <c r="F15" s="15">
        <f t="shared" si="6"/>
        <v>326</v>
      </c>
      <c r="G15" s="15">
        <f>'[1]24'!H17</f>
        <v>0</v>
      </c>
      <c r="H15" s="16">
        <f>'[1]24'!I17</f>
        <v>0</v>
      </c>
      <c r="I15" s="16">
        <f>'[1]24'!J17</f>
        <v>0</v>
      </c>
      <c r="J15" s="16">
        <f>'[1]24'!K17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'[1]24'!B18</f>
        <v>150</v>
      </c>
      <c r="C16" s="16">
        <f>'[1]24'!C18</f>
        <v>0</v>
      </c>
      <c r="D16" s="16">
        <f>'[1]24'!D18</f>
        <v>176</v>
      </c>
      <c r="E16" s="16">
        <f>'[1]24'!E18</f>
        <v>0</v>
      </c>
      <c r="F16" s="15">
        <f t="shared" si="6"/>
        <v>326</v>
      </c>
      <c r="G16" s="15">
        <f>'[1]24'!H18</f>
        <v>0</v>
      </c>
      <c r="H16" s="16">
        <f>'[1]24'!I18</f>
        <v>0</v>
      </c>
      <c r="I16" s="16">
        <f>'[1]24'!J18</f>
        <v>0</v>
      </c>
      <c r="J16" s="16">
        <f>'[1]24'!K18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'[1]24'!B19</f>
        <v>150</v>
      </c>
      <c r="C17" s="16">
        <f>'[1]24'!C19</f>
        <v>0</v>
      </c>
      <c r="D17" s="16">
        <f>'[1]24'!D19</f>
        <v>176</v>
      </c>
      <c r="E17" s="16">
        <f>'[1]24'!E19</f>
        <v>0</v>
      </c>
      <c r="F17" s="15">
        <f t="shared" si="6"/>
        <v>326</v>
      </c>
      <c r="G17" s="15">
        <f>'[1]24'!H19</f>
        <v>0</v>
      </c>
      <c r="H17" s="16">
        <f>'[1]24'!I19</f>
        <v>0</v>
      </c>
      <c r="I17" s="16">
        <f>'[1]24'!J19</f>
        <v>0</v>
      </c>
      <c r="J17" s="16">
        <f>'[1]24'!K19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'[1]24'!B20</f>
        <v>150</v>
      </c>
      <c r="C18" s="16">
        <f>'[1]24'!C20</f>
        <v>0</v>
      </c>
      <c r="D18" s="16">
        <f>'[1]24'!D20</f>
        <v>176</v>
      </c>
      <c r="E18" s="16">
        <f>'[1]24'!E20</f>
        <v>0</v>
      </c>
      <c r="F18" s="15">
        <f t="shared" si="6"/>
        <v>326</v>
      </c>
      <c r="G18" s="15">
        <f>'[1]24'!H20</f>
        <v>0</v>
      </c>
      <c r="H18" s="16">
        <f>'[1]24'!I20</f>
        <v>0</v>
      </c>
      <c r="I18" s="16">
        <f>'[1]24'!J20</f>
        <v>0</v>
      </c>
      <c r="J18" s="16">
        <f>'[1]24'!K20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'[1]24'!B21</f>
        <v>150</v>
      </c>
      <c r="C19" s="16">
        <f>'[1]24'!C21</f>
        <v>0</v>
      </c>
      <c r="D19" s="16">
        <f>'[1]24'!D21</f>
        <v>176</v>
      </c>
      <c r="E19" s="16">
        <f>'[1]24'!E21</f>
        <v>0</v>
      </c>
      <c r="F19" s="15">
        <f t="shared" si="6"/>
        <v>326</v>
      </c>
      <c r="G19" s="15">
        <f>'[1]24'!H21</f>
        <v>0</v>
      </c>
      <c r="H19" s="16">
        <f>'[1]24'!I21</f>
        <v>0</v>
      </c>
      <c r="I19" s="16">
        <f>'[1]24'!J21</f>
        <v>0</v>
      </c>
      <c r="J19" s="16">
        <f>'[1]24'!K21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'[1]24'!B22</f>
        <v>150</v>
      </c>
      <c r="C20" s="16">
        <f>'[1]24'!C22</f>
        <v>0</v>
      </c>
      <c r="D20" s="16">
        <f>'[1]24'!D22</f>
        <v>176</v>
      </c>
      <c r="E20" s="16">
        <f>'[1]24'!E22</f>
        <v>0</v>
      </c>
      <c r="F20" s="15">
        <f t="shared" si="6"/>
        <v>326</v>
      </c>
      <c r="G20" s="15">
        <f>'[1]24'!H22</f>
        <v>0</v>
      </c>
      <c r="H20" s="16">
        <f>'[1]24'!I22</f>
        <v>0</v>
      </c>
      <c r="I20" s="16">
        <f>'[1]24'!J22</f>
        <v>0</v>
      </c>
      <c r="J20" s="16">
        <f>'[1]24'!K22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'[1]24'!B23</f>
        <v>150</v>
      </c>
      <c r="C21" s="16">
        <f>'[1]24'!C23</f>
        <v>0</v>
      </c>
      <c r="D21" s="16">
        <f>'[1]24'!D23</f>
        <v>176</v>
      </c>
      <c r="E21" s="16">
        <f>'[1]24'!E23</f>
        <v>0</v>
      </c>
      <c r="F21" s="15">
        <f t="shared" si="6"/>
        <v>326</v>
      </c>
      <c r="G21" s="15">
        <f>'[1]24'!H23</f>
        <v>0</v>
      </c>
      <c r="H21" s="16">
        <f>'[1]24'!I23</f>
        <v>0</v>
      </c>
      <c r="I21" s="16">
        <f>'[1]24'!J23</f>
        <v>0</v>
      </c>
      <c r="J21" s="16">
        <f>'[1]24'!K23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'[1]24'!B24</f>
        <v>150</v>
      </c>
      <c r="C22" s="16">
        <f>'[1]24'!C24</f>
        <v>0</v>
      </c>
      <c r="D22" s="16">
        <f>'[1]24'!D24</f>
        <v>176</v>
      </c>
      <c r="E22" s="16">
        <f>'[1]24'!E24</f>
        <v>0</v>
      </c>
      <c r="F22" s="15">
        <f t="shared" si="6"/>
        <v>326</v>
      </c>
      <c r="G22" s="15">
        <f>'[1]24'!H24</f>
        <v>0</v>
      </c>
      <c r="H22" s="16">
        <f>'[1]24'!I24</f>
        <v>0</v>
      </c>
      <c r="I22" s="16">
        <f>'[1]24'!J24</f>
        <v>0</v>
      </c>
      <c r="J22" s="16">
        <f>'[1]24'!K24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'[1]24'!B25</f>
        <v>150</v>
      </c>
      <c r="C23" s="16">
        <f>'[1]24'!C25</f>
        <v>0</v>
      </c>
      <c r="D23" s="16">
        <f>'[1]24'!D25</f>
        <v>176</v>
      </c>
      <c r="E23" s="16">
        <f>'[1]24'!E25</f>
        <v>0</v>
      </c>
      <c r="F23" s="15">
        <f t="shared" si="6"/>
        <v>326</v>
      </c>
      <c r="G23" s="15">
        <f>'[1]24'!H25</f>
        <v>0</v>
      </c>
      <c r="H23" s="16">
        <f>'[1]24'!I25</f>
        <v>0</v>
      </c>
      <c r="I23" s="16">
        <f>'[1]24'!J25</f>
        <v>0</v>
      </c>
      <c r="J23" s="16">
        <f>'[1]24'!K25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'[1]24'!B26</f>
        <v>150</v>
      </c>
      <c r="C24" s="16">
        <f>'[1]24'!C26</f>
        <v>0</v>
      </c>
      <c r="D24" s="16">
        <f>'[1]24'!D26</f>
        <v>176</v>
      </c>
      <c r="E24" s="16">
        <f>'[1]24'!E26</f>
        <v>0</v>
      </c>
      <c r="F24" s="15">
        <f t="shared" si="6"/>
        <v>326</v>
      </c>
      <c r="G24" s="15">
        <f>'[1]24'!H26</f>
        <v>0</v>
      </c>
      <c r="H24" s="16">
        <f>'[1]24'!I26</f>
        <v>0</v>
      </c>
      <c r="I24" s="16">
        <f>'[1]24'!J26</f>
        <v>0</v>
      </c>
      <c r="J24" s="16">
        <f>'[1]24'!K26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'[1]24'!B27</f>
        <v>150</v>
      </c>
      <c r="C25" s="16">
        <f>'[1]24'!C27</f>
        <v>0</v>
      </c>
      <c r="D25" s="16">
        <f>'[1]24'!D27</f>
        <v>176</v>
      </c>
      <c r="E25" s="16">
        <f>'[1]24'!E27</f>
        <v>0</v>
      </c>
      <c r="F25" s="15">
        <f t="shared" si="6"/>
        <v>326</v>
      </c>
      <c r="G25" s="15">
        <f>'[1]24'!H27</f>
        <v>0</v>
      </c>
      <c r="H25" s="16">
        <f>'[1]24'!I27</f>
        <v>0</v>
      </c>
      <c r="I25" s="16">
        <f>'[1]24'!J27</f>
        <v>0</v>
      </c>
      <c r="J25" s="16">
        <f>'[1]24'!K27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'[1]24'!B28</f>
        <v>150</v>
      </c>
      <c r="C26" s="16">
        <f>'[1]24'!C28</f>
        <v>0</v>
      </c>
      <c r="D26" s="16">
        <f>'[1]24'!D28</f>
        <v>176</v>
      </c>
      <c r="E26" s="16">
        <f>'[1]24'!E28</f>
        <v>0</v>
      </c>
      <c r="F26" s="15">
        <f t="shared" si="6"/>
        <v>326</v>
      </c>
      <c r="G26" s="15">
        <f>'[1]24'!H28</f>
        <v>0</v>
      </c>
      <c r="H26" s="16">
        <f>'[1]24'!I28</f>
        <v>0</v>
      </c>
      <c r="I26" s="16">
        <f>'[1]24'!J28</f>
        <v>0</v>
      </c>
      <c r="J26" s="16">
        <f>'[1]24'!K28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'[1]24'!B29</f>
        <v>150</v>
      </c>
      <c r="C27" s="16">
        <f>'[1]24'!C29</f>
        <v>0</v>
      </c>
      <c r="D27" s="16">
        <f>'[1]24'!D29</f>
        <v>176</v>
      </c>
      <c r="E27" s="16">
        <f>'[1]24'!E29</f>
        <v>0</v>
      </c>
      <c r="F27" s="15">
        <f t="shared" si="6"/>
        <v>326</v>
      </c>
      <c r="G27" s="15">
        <f>'[1]24'!H29</f>
        <v>0</v>
      </c>
      <c r="H27" s="16">
        <f>'[1]24'!I29</f>
        <v>0</v>
      </c>
      <c r="I27" s="16">
        <f>'[1]24'!J29</f>
        <v>0</v>
      </c>
      <c r="J27" s="16">
        <f>'[1]24'!K29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'[1]24'!B30</f>
        <v>150</v>
      </c>
      <c r="C28" s="16">
        <f>'[1]24'!C30</f>
        <v>0</v>
      </c>
      <c r="D28" s="16">
        <f>'[1]24'!D30</f>
        <v>176</v>
      </c>
      <c r="E28" s="16">
        <f>'[1]24'!E30</f>
        <v>0</v>
      </c>
      <c r="F28" s="15">
        <f t="shared" si="6"/>
        <v>326</v>
      </c>
      <c r="G28" s="15">
        <f>'[1]24'!H30</f>
        <v>0</v>
      </c>
      <c r="H28" s="16">
        <f>'[1]24'!I30</f>
        <v>0</v>
      </c>
      <c r="I28" s="16">
        <f>'[1]24'!J30</f>
        <v>0</v>
      </c>
      <c r="J28" s="16">
        <f>'[1]24'!K30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'[1]24'!B31</f>
        <v>150</v>
      </c>
      <c r="C29" s="16">
        <f>'[1]24'!C31</f>
        <v>0</v>
      </c>
      <c r="D29" s="16">
        <f>'[1]24'!D31</f>
        <v>176</v>
      </c>
      <c r="E29" s="16">
        <f>'[1]24'!E31</f>
        <v>0</v>
      </c>
      <c r="F29" s="15">
        <f t="shared" si="6"/>
        <v>326</v>
      </c>
      <c r="G29" s="15">
        <f>'[1]24'!H31</f>
        <v>0</v>
      </c>
      <c r="H29" s="16">
        <f>'[1]24'!I31</f>
        <v>0</v>
      </c>
      <c r="I29" s="16">
        <f>'[1]24'!J31</f>
        <v>0</v>
      </c>
      <c r="J29" s="16">
        <f>'[1]24'!K31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'[1]24'!B32</f>
        <v>150</v>
      </c>
      <c r="C30" s="16">
        <f>'[1]24'!C32</f>
        <v>0</v>
      </c>
      <c r="D30" s="16">
        <f>'[1]24'!D32</f>
        <v>176</v>
      </c>
      <c r="E30" s="16">
        <f>'[1]24'!E32</f>
        <v>0</v>
      </c>
      <c r="F30" s="15">
        <f t="shared" si="6"/>
        <v>326</v>
      </c>
      <c r="G30" s="15">
        <f>'[1]24'!H32</f>
        <v>0</v>
      </c>
      <c r="H30" s="16">
        <f>'[1]24'!I32</f>
        <v>0</v>
      </c>
      <c r="I30" s="16">
        <f>'[1]24'!J32</f>
        <v>0</v>
      </c>
      <c r="J30" s="16">
        <f>'[1]24'!K32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'[1]24'!B33</f>
        <v>150</v>
      </c>
      <c r="C31" s="16">
        <f>'[1]24'!C33</f>
        <v>0</v>
      </c>
      <c r="D31" s="16">
        <f>'[1]24'!D33</f>
        <v>170</v>
      </c>
      <c r="E31" s="16">
        <f>'[1]24'!E33</f>
        <v>0</v>
      </c>
      <c r="F31" s="15">
        <f t="shared" si="6"/>
        <v>320</v>
      </c>
      <c r="G31" s="15">
        <f>'[1]24'!H33</f>
        <v>0</v>
      </c>
      <c r="H31" s="16">
        <f>'[1]24'!I33</f>
        <v>0</v>
      </c>
      <c r="I31" s="16">
        <f>'[1]24'!J33</f>
        <v>0</v>
      </c>
      <c r="J31" s="16">
        <f>'[1]24'!K33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'[1]24'!B34</f>
        <v>150</v>
      </c>
      <c r="C32" s="16">
        <f>'[1]24'!C34</f>
        <v>0</v>
      </c>
      <c r="D32" s="16">
        <f>'[1]24'!D34</f>
        <v>170</v>
      </c>
      <c r="E32" s="16">
        <f>'[1]24'!E34</f>
        <v>0</v>
      </c>
      <c r="F32" s="15">
        <f t="shared" si="6"/>
        <v>320</v>
      </c>
      <c r="G32" s="15">
        <f>'[1]24'!H34</f>
        <v>0</v>
      </c>
      <c r="H32" s="16">
        <f>'[1]24'!I34</f>
        <v>0</v>
      </c>
      <c r="I32" s="16">
        <f>'[1]24'!J34</f>
        <v>0</v>
      </c>
      <c r="J32" s="16">
        <f>'[1]24'!K34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'[1]24'!B35</f>
        <v>150</v>
      </c>
      <c r="C33" s="16">
        <f>'[1]24'!C35</f>
        <v>0</v>
      </c>
      <c r="D33" s="16">
        <f>'[1]24'!D35</f>
        <v>170</v>
      </c>
      <c r="E33" s="16">
        <f>'[1]24'!E35</f>
        <v>0</v>
      </c>
      <c r="F33" s="15">
        <f t="shared" si="6"/>
        <v>320</v>
      </c>
      <c r="G33" s="15">
        <f>'[1]24'!H35</f>
        <v>0</v>
      </c>
      <c r="H33" s="16">
        <f>'[1]24'!I35</f>
        <v>0</v>
      </c>
      <c r="I33" s="16">
        <f>'[1]24'!J35</f>
        <v>0</v>
      </c>
      <c r="J33" s="16">
        <f>'[1]24'!K35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'[1]24'!B36</f>
        <v>150</v>
      </c>
      <c r="C34" s="16">
        <f>'[1]24'!C36</f>
        <v>0</v>
      </c>
      <c r="D34" s="16">
        <f>'[1]24'!D36</f>
        <v>170</v>
      </c>
      <c r="E34" s="16">
        <f>'[1]24'!E36</f>
        <v>0</v>
      </c>
      <c r="F34" s="15">
        <f t="shared" si="6"/>
        <v>320</v>
      </c>
      <c r="G34" s="15">
        <f>'[1]24'!H36</f>
        <v>0</v>
      </c>
      <c r="H34" s="16">
        <f>'[1]24'!I36</f>
        <v>0</v>
      </c>
      <c r="I34" s="16">
        <f>'[1]24'!J36</f>
        <v>0</v>
      </c>
      <c r="J34" s="16">
        <f>'[1]24'!K36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'[1]24'!B37</f>
        <v>150</v>
      </c>
      <c r="C35" s="16">
        <f>'[1]24'!C37</f>
        <v>0</v>
      </c>
      <c r="D35" s="16">
        <f>'[1]24'!D37</f>
        <v>170</v>
      </c>
      <c r="E35" s="16">
        <f>'[1]24'!E37</f>
        <v>0</v>
      </c>
      <c r="F35" s="15">
        <f t="shared" si="6"/>
        <v>320</v>
      </c>
      <c r="G35" s="15">
        <f>'[1]24'!H37</f>
        <v>0</v>
      </c>
      <c r="H35" s="16">
        <f>'[1]24'!I37</f>
        <v>0</v>
      </c>
      <c r="I35" s="16">
        <f>'[1]24'!J37</f>
        <v>0</v>
      </c>
      <c r="J35" s="16">
        <f>'[1]24'!K37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'[1]24'!B38</f>
        <v>150</v>
      </c>
      <c r="C36" s="16">
        <f>'[1]24'!C38</f>
        <v>0</v>
      </c>
      <c r="D36" s="16">
        <f>'[1]24'!D38</f>
        <v>170</v>
      </c>
      <c r="E36" s="16">
        <f>'[1]24'!E38</f>
        <v>0</v>
      </c>
      <c r="F36" s="15">
        <f t="shared" si="6"/>
        <v>320</v>
      </c>
      <c r="G36" s="15">
        <f>'[1]24'!H38</f>
        <v>0</v>
      </c>
      <c r="H36" s="16">
        <f>'[1]24'!I38</f>
        <v>0</v>
      </c>
      <c r="I36" s="16">
        <f>'[1]24'!J38</f>
        <v>0</v>
      </c>
      <c r="J36" s="16">
        <f>'[1]24'!K38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'[1]24'!B39</f>
        <v>150</v>
      </c>
      <c r="C37" s="16">
        <f>'[1]24'!C39</f>
        <v>0</v>
      </c>
      <c r="D37" s="16">
        <f>'[1]24'!D39</f>
        <v>170</v>
      </c>
      <c r="E37" s="16">
        <f>'[1]24'!E39</f>
        <v>0</v>
      </c>
      <c r="F37" s="15">
        <f t="shared" si="6"/>
        <v>320</v>
      </c>
      <c r="G37" s="15">
        <f>'[1]24'!H39</f>
        <v>0</v>
      </c>
      <c r="H37" s="16">
        <f>'[1]24'!I39</f>
        <v>0</v>
      </c>
      <c r="I37" s="16">
        <f>'[1]24'!J39</f>
        <v>0</v>
      </c>
      <c r="J37" s="16">
        <f>'[1]24'!K39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'[1]24'!B40</f>
        <v>150</v>
      </c>
      <c r="C38" s="16">
        <f>'[1]24'!C40</f>
        <v>0</v>
      </c>
      <c r="D38" s="16">
        <f>'[1]24'!D40</f>
        <v>170</v>
      </c>
      <c r="E38" s="16">
        <f>'[1]24'!E40</f>
        <v>0</v>
      </c>
      <c r="F38" s="15">
        <f t="shared" si="6"/>
        <v>320</v>
      </c>
      <c r="G38" s="15">
        <f>'[1]24'!H40</f>
        <v>0</v>
      </c>
      <c r="H38" s="16">
        <f>'[1]24'!I40</f>
        <v>0</v>
      </c>
      <c r="I38" s="16">
        <f>'[1]24'!J40</f>
        <v>0</v>
      </c>
      <c r="J38" s="16">
        <f>'[1]24'!K40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'[1]24'!B41</f>
        <v>150</v>
      </c>
      <c r="C39" s="16">
        <f>'[1]24'!C41</f>
        <v>0</v>
      </c>
      <c r="D39" s="16">
        <f>'[1]24'!D41</f>
        <v>170</v>
      </c>
      <c r="E39" s="16">
        <f>'[1]24'!E41</f>
        <v>0</v>
      </c>
      <c r="F39" s="15">
        <f t="shared" si="6"/>
        <v>320</v>
      </c>
      <c r="G39" s="15">
        <f>'[1]24'!H41</f>
        <v>0</v>
      </c>
      <c r="H39" s="16">
        <f>'[1]24'!I41</f>
        <v>0</v>
      </c>
      <c r="I39" s="16">
        <f>'[1]24'!J41</f>
        <v>0</v>
      </c>
      <c r="J39" s="16">
        <f>'[1]24'!K41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'[1]24'!B42</f>
        <v>150</v>
      </c>
      <c r="C40" s="16">
        <f>'[1]24'!C42</f>
        <v>0</v>
      </c>
      <c r="D40" s="16">
        <f>'[1]24'!D42</f>
        <v>170</v>
      </c>
      <c r="E40" s="16">
        <f>'[1]24'!E42</f>
        <v>0</v>
      </c>
      <c r="F40" s="15">
        <f t="shared" si="6"/>
        <v>320</v>
      </c>
      <c r="G40" s="15">
        <f>'[1]24'!H42</f>
        <v>0</v>
      </c>
      <c r="H40" s="16">
        <f>'[1]24'!I42</f>
        <v>0</v>
      </c>
      <c r="I40" s="16">
        <f>'[1]24'!J42</f>
        <v>0</v>
      </c>
      <c r="J40" s="16">
        <f>'[1]24'!K42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'[1]24'!B43</f>
        <v>150</v>
      </c>
      <c r="C41" s="16">
        <f>'[1]24'!C43</f>
        <v>0</v>
      </c>
      <c r="D41" s="16">
        <f>'[1]24'!D43</f>
        <v>170</v>
      </c>
      <c r="E41" s="16">
        <f>'[1]24'!E43</f>
        <v>0</v>
      </c>
      <c r="F41" s="15">
        <f t="shared" si="6"/>
        <v>320</v>
      </c>
      <c r="G41" s="15">
        <f>'[1]24'!H43</f>
        <v>0</v>
      </c>
      <c r="H41" s="16">
        <f>'[1]24'!I43</f>
        <v>0</v>
      </c>
      <c r="I41" s="16">
        <f>'[1]24'!J43</f>
        <v>0</v>
      </c>
      <c r="J41" s="16">
        <f>'[1]24'!K43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'[1]24'!B44</f>
        <v>150</v>
      </c>
      <c r="C42" s="16">
        <f>'[1]24'!C44</f>
        <v>0</v>
      </c>
      <c r="D42" s="16">
        <f>'[1]24'!D44</f>
        <v>170</v>
      </c>
      <c r="E42" s="16">
        <f>'[1]24'!E44</f>
        <v>0</v>
      </c>
      <c r="F42" s="15">
        <f t="shared" si="6"/>
        <v>320</v>
      </c>
      <c r="G42" s="15">
        <f>'[1]24'!H44</f>
        <v>0</v>
      </c>
      <c r="H42" s="16">
        <f>'[1]24'!I44</f>
        <v>0</v>
      </c>
      <c r="I42" s="16">
        <f>'[1]24'!J44</f>
        <v>0</v>
      </c>
      <c r="J42" s="16">
        <f>'[1]24'!K44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'[1]24'!B45</f>
        <v>150</v>
      </c>
      <c r="C43" s="16">
        <f>'[1]24'!C45</f>
        <v>0</v>
      </c>
      <c r="D43" s="16">
        <f>'[1]24'!D45</f>
        <v>170</v>
      </c>
      <c r="E43" s="16">
        <f>'[1]24'!E45</f>
        <v>0</v>
      </c>
      <c r="F43" s="15">
        <f t="shared" si="6"/>
        <v>320</v>
      </c>
      <c r="G43" s="15">
        <f>'[1]24'!H45</f>
        <v>0</v>
      </c>
      <c r="H43" s="16">
        <f>'[1]24'!I45</f>
        <v>0</v>
      </c>
      <c r="I43" s="16">
        <f>'[1]24'!J45</f>
        <v>0</v>
      </c>
      <c r="J43" s="16">
        <f>'[1]24'!K45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'[1]24'!B46</f>
        <v>150</v>
      </c>
      <c r="C44" s="16">
        <f>'[1]24'!C46</f>
        <v>0</v>
      </c>
      <c r="D44" s="16">
        <f>'[1]24'!D46</f>
        <v>170</v>
      </c>
      <c r="E44" s="16">
        <f>'[1]24'!E46</f>
        <v>0</v>
      </c>
      <c r="F44" s="15">
        <f t="shared" si="6"/>
        <v>320</v>
      </c>
      <c r="G44" s="15">
        <f>'[1]24'!H46</f>
        <v>0</v>
      </c>
      <c r="H44" s="16">
        <f>'[1]24'!I46</f>
        <v>0</v>
      </c>
      <c r="I44" s="16">
        <f>'[1]24'!J46</f>
        <v>0</v>
      </c>
      <c r="J44" s="16">
        <f>'[1]24'!K46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'[1]24'!B47</f>
        <v>150</v>
      </c>
      <c r="C45" s="16">
        <f>'[1]24'!C47</f>
        <v>0</v>
      </c>
      <c r="D45" s="16">
        <f>'[1]24'!D47</f>
        <v>170</v>
      </c>
      <c r="E45" s="16">
        <f>'[1]24'!E47</f>
        <v>0</v>
      </c>
      <c r="F45" s="15">
        <f t="shared" si="6"/>
        <v>320</v>
      </c>
      <c r="G45" s="15">
        <f>'[1]24'!H47</f>
        <v>0</v>
      </c>
      <c r="H45" s="16">
        <f>'[1]24'!I47</f>
        <v>0</v>
      </c>
      <c r="I45" s="16">
        <f>'[1]24'!J47</f>
        <v>0</v>
      </c>
      <c r="J45" s="16">
        <f>'[1]24'!K47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'[1]24'!B48</f>
        <v>150</v>
      </c>
      <c r="C46" s="16">
        <f>'[1]24'!C48</f>
        <v>0</v>
      </c>
      <c r="D46" s="16">
        <f>'[1]24'!D48</f>
        <v>170</v>
      </c>
      <c r="E46" s="16">
        <f>'[1]24'!E48</f>
        <v>0</v>
      </c>
      <c r="F46" s="15">
        <f t="shared" si="6"/>
        <v>320</v>
      </c>
      <c r="G46" s="15">
        <f>'[1]24'!H48</f>
        <v>0</v>
      </c>
      <c r="H46" s="16">
        <f>'[1]24'!I48</f>
        <v>0</v>
      </c>
      <c r="I46" s="16">
        <f>'[1]24'!J48</f>
        <v>0</v>
      </c>
      <c r="J46" s="16">
        <f>'[1]24'!K48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'[1]24'!B49</f>
        <v>150</v>
      </c>
      <c r="C47" s="16">
        <f>'[1]24'!C49</f>
        <v>0</v>
      </c>
      <c r="D47" s="16">
        <f>'[1]24'!D49</f>
        <v>170</v>
      </c>
      <c r="E47" s="16">
        <f>'[1]24'!E49</f>
        <v>0</v>
      </c>
      <c r="F47" s="15">
        <f t="shared" si="6"/>
        <v>320</v>
      </c>
      <c r="G47" s="15">
        <f>'[1]24'!H49</f>
        <v>0</v>
      </c>
      <c r="H47" s="16">
        <f>'[1]24'!I49</f>
        <v>0</v>
      </c>
      <c r="I47" s="16">
        <f>'[1]24'!J49</f>
        <v>0</v>
      </c>
      <c r="J47" s="16">
        <f>'[1]24'!K49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'[1]24'!B50</f>
        <v>150</v>
      </c>
      <c r="C48" s="16">
        <f>'[1]24'!C50</f>
        <v>0</v>
      </c>
      <c r="D48" s="16">
        <f>'[1]24'!D50</f>
        <v>170</v>
      </c>
      <c r="E48" s="16">
        <f>'[1]24'!E50</f>
        <v>0</v>
      </c>
      <c r="F48" s="15">
        <f t="shared" si="6"/>
        <v>320</v>
      </c>
      <c r="G48" s="15">
        <f>'[1]24'!H50</f>
        <v>0</v>
      </c>
      <c r="H48" s="16">
        <f>'[1]24'!I50</f>
        <v>0</v>
      </c>
      <c r="I48" s="16">
        <f>'[1]24'!J50</f>
        <v>0</v>
      </c>
      <c r="J48" s="16">
        <f>'[1]24'!K50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'[1]24'!B51</f>
        <v>150</v>
      </c>
      <c r="C49" s="16">
        <f>'[1]24'!C51</f>
        <v>0</v>
      </c>
      <c r="D49" s="16">
        <f>'[1]24'!D51</f>
        <v>170</v>
      </c>
      <c r="E49" s="16">
        <f>'[1]24'!E51</f>
        <v>0</v>
      </c>
      <c r="F49" s="15">
        <f t="shared" si="6"/>
        <v>320</v>
      </c>
      <c r="G49" s="15">
        <f>'[1]24'!H51</f>
        <v>0</v>
      </c>
      <c r="H49" s="16">
        <f>'[1]24'!I51</f>
        <v>0</v>
      </c>
      <c r="I49" s="16">
        <f>'[1]24'!J51</f>
        <v>0</v>
      </c>
      <c r="J49" s="16">
        <f>'[1]24'!K51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'[1]24'!B52</f>
        <v>150</v>
      </c>
      <c r="C50" s="16">
        <f>'[1]24'!C52</f>
        <v>0</v>
      </c>
      <c r="D50" s="16">
        <f>'[1]24'!D52</f>
        <v>170</v>
      </c>
      <c r="E50" s="16">
        <f>'[1]24'!E52</f>
        <v>0</v>
      </c>
      <c r="F50" s="15">
        <f t="shared" si="6"/>
        <v>320</v>
      </c>
      <c r="G50" s="15">
        <f>'[1]24'!H52</f>
        <v>0</v>
      </c>
      <c r="H50" s="16">
        <f>'[1]24'!I52</f>
        <v>0</v>
      </c>
      <c r="I50" s="16">
        <f>'[1]24'!J52</f>
        <v>0</v>
      </c>
      <c r="J50" s="16">
        <f>'[1]24'!K52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'[1]24'!B53</f>
        <v>150</v>
      </c>
      <c r="C51" s="16">
        <f>'[1]24'!C53</f>
        <v>0</v>
      </c>
      <c r="D51" s="16">
        <f>'[1]24'!D53</f>
        <v>170</v>
      </c>
      <c r="E51" s="16">
        <f>'[1]24'!E53</f>
        <v>0</v>
      </c>
      <c r="F51" s="15">
        <f t="shared" si="6"/>
        <v>320</v>
      </c>
      <c r="G51" s="15">
        <f>'[1]24'!H53</f>
        <v>0</v>
      </c>
      <c r="H51" s="16">
        <f>'[1]24'!I53</f>
        <v>0</v>
      </c>
      <c r="I51" s="16">
        <f>'[1]24'!J53</f>
        <v>0</v>
      </c>
      <c r="J51" s="16">
        <f>'[1]24'!K53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'[1]24'!B54</f>
        <v>150</v>
      </c>
      <c r="C52" s="16">
        <f>'[1]24'!C54</f>
        <v>0</v>
      </c>
      <c r="D52" s="16">
        <f>'[1]24'!D54</f>
        <v>170</v>
      </c>
      <c r="E52" s="16">
        <f>'[1]24'!E54</f>
        <v>0</v>
      </c>
      <c r="F52" s="15">
        <f t="shared" si="6"/>
        <v>320</v>
      </c>
      <c r="G52" s="15">
        <f>'[1]24'!H54</f>
        <v>0</v>
      </c>
      <c r="H52" s="16">
        <f>'[1]24'!I54</f>
        <v>0</v>
      </c>
      <c r="I52" s="16">
        <f>'[1]24'!J54</f>
        <v>0</v>
      </c>
      <c r="J52" s="16">
        <f>'[1]24'!K54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'[1]24'!B55</f>
        <v>150</v>
      </c>
      <c r="C53" s="16">
        <f>'[1]24'!C55</f>
        <v>0</v>
      </c>
      <c r="D53" s="16">
        <f>'[1]24'!D55</f>
        <v>170</v>
      </c>
      <c r="E53" s="16">
        <f>'[1]24'!E55</f>
        <v>0</v>
      </c>
      <c r="F53" s="15">
        <f t="shared" si="6"/>
        <v>320</v>
      </c>
      <c r="G53" s="15">
        <f>'[1]24'!H55</f>
        <v>0</v>
      </c>
      <c r="H53" s="16">
        <f>'[1]24'!I55</f>
        <v>0</v>
      </c>
      <c r="I53" s="16">
        <f>'[1]24'!J55</f>
        <v>0</v>
      </c>
      <c r="J53" s="16">
        <f>'[1]24'!K55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'[1]24'!B56</f>
        <v>150</v>
      </c>
      <c r="C54" s="16">
        <f>'[1]24'!C56</f>
        <v>0</v>
      </c>
      <c r="D54" s="16">
        <f>'[1]24'!D56</f>
        <v>170</v>
      </c>
      <c r="E54" s="16">
        <f>'[1]24'!E56</f>
        <v>0</v>
      </c>
      <c r="F54" s="15">
        <f t="shared" si="6"/>
        <v>320</v>
      </c>
      <c r="G54" s="15">
        <f>'[1]24'!H56</f>
        <v>0</v>
      </c>
      <c r="H54" s="16">
        <f>'[1]24'!I56</f>
        <v>0</v>
      </c>
      <c r="I54" s="16">
        <f>'[1]24'!J56</f>
        <v>0</v>
      </c>
      <c r="J54" s="16">
        <f>'[1]24'!K56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'[1]24'!B57</f>
        <v>150</v>
      </c>
      <c r="C55" s="16">
        <f>'[1]24'!C57</f>
        <v>0</v>
      </c>
      <c r="D55" s="16">
        <f>'[1]24'!D57</f>
        <v>170</v>
      </c>
      <c r="E55" s="16">
        <f>'[1]24'!E57</f>
        <v>0</v>
      </c>
      <c r="F55" s="15">
        <f t="shared" si="6"/>
        <v>320</v>
      </c>
      <c r="G55" s="15">
        <f>'[1]24'!H57</f>
        <v>0</v>
      </c>
      <c r="H55" s="16">
        <f>'[1]24'!I57</f>
        <v>0</v>
      </c>
      <c r="I55" s="16">
        <f>'[1]24'!J57</f>
        <v>0</v>
      </c>
      <c r="J55" s="16">
        <f>'[1]24'!K57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'[1]24'!B58</f>
        <v>150</v>
      </c>
      <c r="C56" s="16">
        <f>'[1]24'!C58</f>
        <v>0</v>
      </c>
      <c r="D56" s="16">
        <f>'[1]24'!D58</f>
        <v>170</v>
      </c>
      <c r="E56" s="16">
        <f>'[1]24'!E58</f>
        <v>0</v>
      </c>
      <c r="F56" s="15">
        <f t="shared" si="6"/>
        <v>320</v>
      </c>
      <c r="G56" s="15">
        <f>'[1]24'!H58</f>
        <v>0</v>
      </c>
      <c r="H56" s="16">
        <f>'[1]24'!I58</f>
        <v>0</v>
      </c>
      <c r="I56" s="16">
        <f>'[1]24'!J58</f>
        <v>0</v>
      </c>
      <c r="J56" s="16">
        <f>'[1]24'!K58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'[1]24'!B59</f>
        <v>150</v>
      </c>
      <c r="C57" s="16">
        <f>'[1]24'!C59</f>
        <v>0</v>
      </c>
      <c r="D57" s="16">
        <f>'[1]24'!D59</f>
        <v>170</v>
      </c>
      <c r="E57" s="16">
        <f>'[1]24'!E59</f>
        <v>0</v>
      </c>
      <c r="F57" s="15">
        <f t="shared" si="6"/>
        <v>320</v>
      </c>
      <c r="G57" s="15">
        <f>'[1]24'!H59</f>
        <v>0</v>
      </c>
      <c r="H57" s="16">
        <f>'[1]24'!I59</f>
        <v>0</v>
      </c>
      <c r="I57" s="16">
        <f>'[1]24'!J59</f>
        <v>0</v>
      </c>
      <c r="J57" s="16">
        <f>'[1]24'!K59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'[1]24'!B60</f>
        <v>150</v>
      </c>
      <c r="C58" s="16">
        <f>'[1]24'!C60</f>
        <v>0</v>
      </c>
      <c r="D58" s="16">
        <f>'[1]24'!D60</f>
        <v>170</v>
      </c>
      <c r="E58" s="16">
        <f>'[1]24'!E60</f>
        <v>0</v>
      </c>
      <c r="F58" s="15">
        <f t="shared" si="6"/>
        <v>320</v>
      </c>
      <c r="G58" s="15">
        <f>'[1]24'!H60</f>
        <v>0</v>
      </c>
      <c r="H58" s="16">
        <f>'[1]24'!I60</f>
        <v>0</v>
      </c>
      <c r="I58" s="16">
        <f>'[1]24'!J60</f>
        <v>0</v>
      </c>
      <c r="J58" s="16">
        <f>'[1]24'!K60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'[1]24'!B61</f>
        <v>150</v>
      </c>
      <c r="C59" s="16">
        <f>'[1]24'!C61</f>
        <v>0</v>
      </c>
      <c r="D59" s="16">
        <f>'[1]24'!D61</f>
        <v>170</v>
      </c>
      <c r="E59" s="16">
        <f>'[1]24'!E61</f>
        <v>0</v>
      </c>
      <c r="F59" s="15">
        <f t="shared" si="6"/>
        <v>320</v>
      </c>
      <c r="G59" s="15">
        <f>'[1]24'!H61</f>
        <v>0</v>
      </c>
      <c r="H59" s="16">
        <f>'[1]24'!I61</f>
        <v>0</v>
      </c>
      <c r="I59" s="16">
        <f>'[1]24'!J61</f>
        <v>0</v>
      </c>
      <c r="J59" s="16">
        <f>'[1]24'!K61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'[1]24'!B62</f>
        <v>150</v>
      </c>
      <c r="C60" s="16">
        <f>'[1]24'!C62</f>
        <v>0</v>
      </c>
      <c r="D60" s="16">
        <f>'[1]24'!D62</f>
        <v>170</v>
      </c>
      <c r="E60" s="16">
        <f>'[1]24'!E62</f>
        <v>0</v>
      </c>
      <c r="F60" s="15">
        <f t="shared" si="6"/>
        <v>320</v>
      </c>
      <c r="G60" s="15">
        <f>'[1]24'!H62</f>
        <v>0</v>
      </c>
      <c r="H60" s="16">
        <f>'[1]24'!I62</f>
        <v>0</v>
      </c>
      <c r="I60" s="16">
        <f>'[1]24'!J62</f>
        <v>0</v>
      </c>
      <c r="J60" s="16">
        <f>'[1]24'!K62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'[1]24'!B63</f>
        <v>150</v>
      </c>
      <c r="C61" s="16">
        <f>'[1]24'!C63</f>
        <v>0</v>
      </c>
      <c r="D61" s="16">
        <f>'[1]24'!D63</f>
        <v>170</v>
      </c>
      <c r="E61" s="16">
        <f>'[1]24'!E63</f>
        <v>0</v>
      </c>
      <c r="F61" s="15">
        <f t="shared" si="6"/>
        <v>320</v>
      </c>
      <c r="G61" s="15">
        <f>'[1]24'!H63</f>
        <v>0</v>
      </c>
      <c r="H61" s="16">
        <f>'[1]24'!I63</f>
        <v>0</v>
      </c>
      <c r="I61" s="16">
        <f>'[1]24'!J63</f>
        <v>0</v>
      </c>
      <c r="J61" s="16">
        <f>'[1]24'!K63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'[1]24'!B64</f>
        <v>150</v>
      </c>
      <c r="C62" s="16">
        <f>'[1]24'!C64</f>
        <v>0</v>
      </c>
      <c r="D62" s="16">
        <f>'[1]24'!D64</f>
        <v>170</v>
      </c>
      <c r="E62" s="16">
        <f>'[1]24'!E64</f>
        <v>0</v>
      </c>
      <c r="F62" s="15">
        <f t="shared" si="6"/>
        <v>320</v>
      </c>
      <c r="G62" s="15">
        <f>'[1]24'!H64</f>
        <v>0</v>
      </c>
      <c r="H62" s="16">
        <f>'[1]24'!I64</f>
        <v>0</v>
      </c>
      <c r="I62" s="16">
        <f>'[1]24'!J64</f>
        <v>0</v>
      </c>
      <c r="J62" s="16">
        <f>'[1]24'!K64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'[1]24'!B65</f>
        <v>150</v>
      </c>
      <c r="C63" s="16">
        <f>'[1]24'!C65</f>
        <v>0</v>
      </c>
      <c r="D63" s="16">
        <f>'[1]24'!D65</f>
        <v>170</v>
      </c>
      <c r="E63" s="16">
        <f>'[1]24'!E65</f>
        <v>0</v>
      </c>
      <c r="F63" s="15">
        <f t="shared" si="6"/>
        <v>320</v>
      </c>
      <c r="G63" s="15">
        <f>'[1]24'!H65</f>
        <v>0</v>
      </c>
      <c r="H63" s="16">
        <f>'[1]24'!I65</f>
        <v>0</v>
      </c>
      <c r="I63" s="16">
        <f>'[1]24'!J65</f>
        <v>0</v>
      </c>
      <c r="J63" s="16">
        <f>'[1]24'!K65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'[1]24'!B66</f>
        <v>150</v>
      </c>
      <c r="C64" s="16">
        <f>'[1]24'!C66</f>
        <v>0</v>
      </c>
      <c r="D64" s="16">
        <f>'[1]24'!D66</f>
        <v>170</v>
      </c>
      <c r="E64" s="16">
        <f>'[1]24'!E66</f>
        <v>0</v>
      </c>
      <c r="F64" s="15">
        <f t="shared" si="6"/>
        <v>320</v>
      </c>
      <c r="G64" s="15">
        <f>'[1]24'!H66</f>
        <v>0</v>
      </c>
      <c r="H64" s="16">
        <f>'[1]24'!I66</f>
        <v>0</v>
      </c>
      <c r="I64" s="16">
        <f>'[1]24'!J66</f>
        <v>0</v>
      </c>
      <c r="J64" s="16">
        <f>'[1]24'!K66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'[1]24'!B67</f>
        <v>150</v>
      </c>
      <c r="C65" s="16">
        <f>'[1]24'!C67</f>
        <v>0</v>
      </c>
      <c r="D65" s="16">
        <f>'[1]24'!D67</f>
        <v>170</v>
      </c>
      <c r="E65" s="16">
        <f>'[1]24'!E67</f>
        <v>0</v>
      </c>
      <c r="F65" s="15">
        <f t="shared" si="6"/>
        <v>320</v>
      </c>
      <c r="G65" s="15">
        <f>'[1]24'!H67</f>
        <v>0</v>
      </c>
      <c r="H65" s="16">
        <f>'[1]24'!I67</f>
        <v>0</v>
      </c>
      <c r="I65" s="16">
        <f>'[1]24'!J67</f>
        <v>0</v>
      </c>
      <c r="J65" s="16">
        <f>'[1]24'!K67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'[1]24'!B68</f>
        <v>150</v>
      </c>
      <c r="C66" s="16">
        <f>'[1]24'!C68</f>
        <v>0</v>
      </c>
      <c r="D66" s="16">
        <f>'[1]24'!D68</f>
        <v>170</v>
      </c>
      <c r="E66" s="16">
        <f>'[1]24'!E68</f>
        <v>0</v>
      </c>
      <c r="F66" s="15">
        <f t="shared" si="6"/>
        <v>320</v>
      </c>
      <c r="G66" s="15">
        <f>'[1]24'!H68</f>
        <v>0</v>
      </c>
      <c r="H66" s="16">
        <f>'[1]24'!I68</f>
        <v>0</v>
      </c>
      <c r="I66" s="16">
        <f>'[1]24'!J68</f>
        <v>0</v>
      </c>
      <c r="J66" s="16">
        <f>'[1]24'!K68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'[1]24'!B69</f>
        <v>150</v>
      </c>
      <c r="C67" s="16">
        <f>'[1]24'!C69</f>
        <v>0</v>
      </c>
      <c r="D67" s="16">
        <f>'[1]24'!D69</f>
        <v>170</v>
      </c>
      <c r="E67" s="16">
        <f>'[1]24'!E69</f>
        <v>0</v>
      </c>
      <c r="F67" s="15">
        <f t="shared" si="6"/>
        <v>320</v>
      </c>
      <c r="G67" s="15">
        <f>'[1]24'!H69</f>
        <v>0</v>
      </c>
      <c r="H67" s="16">
        <f>'[1]24'!I69</f>
        <v>0</v>
      </c>
      <c r="I67" s="16">
        <f>'[1]24'!J69</f>
        <v>0</v>
      </c>
      <c r="J67" s="16">
        <f>'[1]24'!K69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'[1]24'!B70</f>
        <v>150</v>
      </c>
      <c r="C68" s="16">
        <f>'[1]24'!C70</f>
        <v>0</v>
      </c>
      <c r="D68" s="16">
        <f>'[1]24'!D70</f>
        <v>170</v>
      </c>
      <c r="E68" s="16">
        <f>'[1]24'!E70</f>
        <v>0</v>
      </c>
      <c r="F68" s="15">
        <f t="shared" si="6"/>
        <v>320</v>
      </c>
      <c r="G68" s="15">
        <f>'[1]24'!H70</f>
        <v>0</v>
      </c>
      <c r="H68" s="16">
        <f>'[1]24'!I70</f>
        <v>0</v>
      </c>
      <c r="I68" s="16">
        <f>'[1]24'!J70</f>
        <v>0</v>
      </c>
      <c r="J68" s="16">
        <f>'[1]24'!K70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'[1]24'!B71</f>
        <v>150</v>
      </c>
      <c r="C69" s="16">
        <f>'[1]24'!C71</f>
        <v>0</v>
      </c>
      <c r="D69" s="16">
        <f>'[1]24'!D71</f>
        <v>170</v>
      </c>
      <c r="E69" s="16">
        <f>'[1]24'!E71</f>
        <v>0</v>
      </c>
      <c r="F69" s="15">
        <f t="shared" ref="F69:F98" si="17">SUM(B69:E69)</f>
        <v>320</v>
      </c>
      <c r="G69" s="15">
        <f>'[1]24'!H71</f>
        <v>0</v>
      </c>
      <c r="H69" s="16">
        <f>'[1]24'!I71</f>
        <v>0</v>
      </c>
      <c r="I69" s="16">
        <f>'[1]24'!J71</f>
        <v>0</v>
      </c>
      <c r="J69" s="16">
        <f>'[1]24'!K71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'[1]24'!B72</f>
        <v>150</v>
      </c>
      <c r="C70" s="16">
        <f>'[1]24'!C72</f>
        <v>0</v>
      </c>
      <c r="D70" s="16">
        <f>'[1]24'!D72</f>
        <v>170</v>
      </c>
      <c r="E70" s="16">
        <f>'[1]24'!E72</f>
        <v>0</v>
      </c>
      <c r="F70" s="15">
        <f t="shared" si="17"/>
        <v>320</v>
      </c>
      <c r="G70" s="15">
        <f>'[1]24'!H72</f>
        <v>0</v>
      </c>
      <c r="H70" s="16">
        <f>'[1]24'!I72</f>
        <v>0</v>
      </c>
      <c r="I70" s="16">
        <f>'[1]24'!J72</f>
        <v>0</v>
      </c>
      <c r="J70" s="16">
        <f>'[1]24'!K72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'[1]24'!B73</f>
        <v>150</v>
      </c>
      <c r="C71" s="16">
        <f>'[1]24'!C73</f>
        <v>0</v>
      </c>
      <c r="D71" s="16">
        <f>'[1]24'!D73</f>
        <v>170</v>
      </c>
      <c r="E71" s="16">
        <f>'[1]24'!E73</f>
        <v>0</v>
      </c>
      <c r="F71" s="15">
        <f t="shared" si="17"/>
        <v>320</v>
      </c>
      <c r="G71" s="15">
        <f>'[1]24'!H73</f>
        <v>0</v>
      </c>
      <c r="H71" s="16">
        <f>'[1]24'!I73</f>
        <v>0</v>
      </c>
      <c r="I71" s="16">
        <f>'[1]24'!J73</f>
        <v>0</v>
      </c>
      <c r="J71" s="16">
        <f>'[1]24'!K73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'[1]24'!B74</f>
        <v>150</v>
      </c>
      <c r="C72" s="16">
        <f>'[1]24'!C74</f>
        <v>0</v>
      </c>
      <c r="D72" s="16">
        <f>'[1]24'!D74</f>
        <v>170</v>
      </c>
      <c r="E72" s="16">
        <f>'[1]24'!E74</f>
        <v>0</v>
      </c>
      <c r="F72" s="15">
        <f t="shared" si="17"/>
        <v>320</v>
      </c>
      <c r="G72" s="15">
        <f>'[1]24'!H74</f>
        <v>0</v>
      </c>
      <c r="H72" s="16">
        <f>'[1]24'!I74</f>
        <v>0</v>
      </c>
      <c r="I72" s="16">
        <f>'[1]24'!J74</f>
        <v>0</v>
      </c>
      <c r="J72" s="16">
        <f>'[1]24'!K74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'[1]24'!B75</f>
        <v>150</v>
      </c>
      <c r="C73" s="16">
        <f>'[1]24'!C75</f>
        <v>0</v>
      </c>
      <c r="D73" s="16">
        <f>'[1]24'!D75</f>
        <v>170</v>
      </c>
      <c r="E73" s="16">
        <f>'[1]24'!E75</f>
        <v>0</v>
      </c>
      <c r="F73" s="15">
        <f t="shared" si="17"/>
        <v>320</v>
      </c>
      <c r="G73" s="15">
        <f>'[1]24'!H75</f>
        <v>0</v>
      </c>
      <c r="H73" s="16">
        <f>'[1]24'!I75</f>
        <v>0</v>
      </c>
      <c r="I73" s="16">
        <f>'[1]24'!J75</f>
        <v>0</v>
      </c>
      <c r="J73" s="16">
        <f>'[1]24'!K75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'[1]24'!B76</f>
        <v>150</v>
      </c>
      <c r="C74" s="16">
        <f>'[1]24'!C76</f>
        <v>0</v>
      </c>
      <c r="D74" s="16">
        <f>'[1]24'!D76</f>
        <v>170</v>
      </c>
      <c r="E74" s="16">
        <f>'[1]24'!E76</f>
        <v>0</v>
      </c>
      <c r="F74" s="15">
        <f t="shared" si="17"/>
        <v>320</v>
      </c>
      <c r="G74" s="15">
        <f>'[1]24'!H76</f>
        <v>0</v>
      </c>
      <c r="H74" s="16">
        <f>'[1]24'!I76</f>
        <v>0</v>
      </c>
      <c r="I74" s="16">
        <f>'[1]24'!J76</f>
        <v>0</v>
      </c>
      <c r="J74" s="16">
        <f>'[1]24'!K76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'[1]24'!B77</f>
        <v>150</v>
      </c>
      <c r="C75" s="16">
        <f>'[1]24'!C77</f>
        <v>0</v>
      </c>
      <c r="D75" s="16">
        <f>'[1]24'!D77</f>
        <v>170</v>
      </c>
      <c r="E75" s="16">
        <f>'[1]24'!E77</f>
        <v>0</v>
      </c>
      <c r="F75" s="15">
        <f t="shared" si="17"/>
        <v>320</v>
      </c>
      <c r="G75" s="15">
        <f>'[1]24'!H77</f>
        <v>0</v>
      </c>
      <c r="H75" s="16">
        <f>'[1]24'!I77</f>
        <v>0</v>
      </c>
      <c r="I75" s="16">
        <f>'[1]24'!J77</f>
        <v>0</v>
      </c>
      <c r="J75" s="16">
        <f>'[1]24'!K77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'[1]24'!B78</f>
        <v>150</v>
      </c>
      <c r="C76" s="16">
        <f>'[1]24'!C78</f>
        <v>0</v>
      </c>
      <c r="D76" s="16">
        <f>'[1]24'!D78</f>
        <v>170</v>
      </c>
      <c r="E76" s="16">
        <f>'[1]24'!E78</f>
        <v>0</v>
      </c>
      <c r="F76" s="15">
        <f t="shared" si="17"/>
        <v>320</v>
      </c>
      <c r="G76" s="15">
        <f>'[1]24'!H78</f>
        <v>0</v>
      </c>
      <c r="H76" s="16">
        <f>'[1]24'!I78</f>
        <v>0</v>
      </c>
      <c r="I76" s="16">
        <f>'[1]24'!J78</f>
        <v>0</v>
      </c>
      <c r="J76" s="16">
        <f>'[1]24'!K78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'[1]24'!B79</f>
        <v>150</v>
      </c>
      <c r="C77" s="16">
        <f>'[1]24'!C79</f>
        <v>0</v>
      </c>
      <c r="D77" s="16">
        <f>'[1]24'!D79</f>
        <v>170</v>
      </c>
      <c r="E77" s="16">
        <f>'[1]24'!E79</f>
        <v>0</v>
      </c>
      <c r="F77" s="15">
        <f t="shared" si="17"/>
        <v>320</v>
      </c>
      <c r="G77" s="15">
        <f>'[1]24'!H79</f>
        <v>0</v>
      </c>
      <c r="H77" s="16">
        <f>'[1]24'!I79</f>
        <v>0</v>
      </c>
      <c r="I77" s="16">
        <f>'[1]24'!J79</f>
        <v>0</v>
      </c>
      <c r="J77" s="16">
        <f>'[1]24'!K79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'[1]24'!B80</f>
        <v>150</v>
      </c>
      <c r="C78" s="16">
        <f>'[1]24'!C80</f>
        <v>0</v>
      </c>
      <c r="D78" s="16">
        <f>'[1]24'!D80</f>
        <v>170</v>
      </c>
      <c r="E78" s="16">
        <f>'[1]24'!E80</f>
        <v>0</v>
      </c>
      <c r="F78" s="15">
        <f t="shared" si="17"/>
        <v>320</v>
      </c>
      <c r="G78" s="15">
        <f>'[1]24'!H80</f>
        <v>0</v>
      </c>
      <c r="H78" s="16">
        <f>'[1]24'!I80</f>
        <v>0</v>
      </c>
      <c r="I78" s="16">
        <f>'[1]24'!J80</f>
        <v>0</v>
      </c>
      <c r="J78" s="16">
        <f>'[1]24'!K80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'[1]24'!B81</f>
        <v>150</v>
      </c>
      <c r="C79" s="16">
        <f>'[1]24'!C81</f>
        <v>0</v>
      </c>
      <c r="D79" s="16">
        <f>'[1]24'!D81</f>
        <v>170</v>
      </c>
      <c r="E79" s="16">
        <f>'[1]24'!E81</f>
        <v>0</v>
      </c>
      <c r="F79" s="15">
        <f t="shared" si="17"/>
        <v>320</v>
      </c>
      <c r="G79" s="15">
        <f>'[1]24'!H81</f>
        <v>0</v>
      </c>
      <c r="H79" s="16">
        <f>'[1]24'!I81</f>
        <v>0</v>
      </c>
      <c r="I79" s="16">
        <f>'[1]24'!J81</f>
        <v>0</v>
      </c>
      <c r="J79" s="16">
        <f>'[1]24'!K81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'[1]24'!B82</f>
        <v>150</v>
      </c>
      <c r="C80" s="16">
        <f>'[1]24'!C82</f>
        <v>0</v>
      </c>
      <c r="D80" s="16">
        <f>'[1]24'!D82</f>
        <v>170</v>
      </c>
      <c r="E80" s="16">
        <f>'[1]24'!E82</f>
        <v>0</v>
      </c>
      <c r="F80" s="15">
        <f t="shared" si="17"/>
        <v>320</v>
      </c>
      <c r="G80" s="15">
        <f>'[1]24'!H82</f>
        <v>0</v>
      </c>
      <c r="H80" s="16">
        <f>'[1]24'!I82</f>
        <v>0</v>
      </c>
      <c r="I80" s="16">
        <f>'[1]24'!J82</f>
        <v>0</v>
      </c>
      <c r="J80" s="16">
        <f>'[1]24'!K82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'[1]24'!B83</f>
        <v>150</v>
      </c>
      <c r="C81" s="16">
        <f>'[1]24'!C83</f>
        <v>0</v>
      </c>
      <c r="D81" s="16">
        <f>'[1]24'!D83</f>
        <v>170</v>
      </c>
      <c r="E81" s="16">
        <f>'[1]24'!E83</f>
        <v>0</v>
      </c>
      <c r="F81" s="15">
        <f t="shared" si="17"/>
        <v>320</v>
      </c>
      <c r="G81" s="15">
        <f>'[1]24'!H83</f>
        <v>0</v>
      </c>
      <c r="H81" s="16">
        <f>'[1]24'!I83</f>
        <v>0</v>
      </c>
      <c r="I81" s="16">
        <f>'[1]24'!J83</f>
        <v>0</v>
      </c>
      <c r="J81" s="16">
        <f>'[1]24'!K83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'[1]24'!B84</f>
        <v>150</v>
      </c>
      <c r="C82" s="16">
        <f>'[1]24'!C84</f>
        <v>0</v>
      </c>
      <c r="D82" s="16">
        <f>'[1]24'!D84</f>
        <v>170</v>
      </c>
      <c r="E82" s="16">
        <f>'[1]24'!E84</f>
        <v>0</v>
      </c>
      <c r="F82" s="15">
        <f t="shared" si="17"/>
        <v>320</v>
      </c>
      <c r="G82" s="15">
        <f>'[1]24'!H84</f>
        <v>0</v>
      </c>
      <c r="H82" s="16">
        <f>'[1]24'!I84</f>
        <v>0</v>
      </c>
      <c r="I82" s="16">
        <f>'[1]24'!J84</f>
        <v>0</v>
      </c>
      <c r="J82" s="16">
        <f>'[1]24'!K84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'[1]24'!B85</f>
        <v>150</v>
      </c>
      <c r="C83" s="16">
        <f>'[1]24'!C85</f>
        <v>0</v>
      </c>
      <c r="D83" s="16">
        <f>'[1]24'!D85</f>
        <v>175</v>
      </c>
      <c r="E83" s="16">
        <f>'[1]24'!E85</f>
        <v>0</v>
      </c>
      <c r="F83" s="15">
        <f t="shared" si="17"/>
        <v>325</v>
      </c>
      <c r="G83" s="15">
        <f>'[1]24'!H85</f>
        <v>0</v>
      </c>
      <c r="H83" s="16">
        <f>'[1]24'!I85</f>
        <v>0</v>
      </c>
      <c r="I83" s="16">
        <f>'[1]24'!J85</f>
        <v>0</v>
      </c>
      <c r="J83" s="16">
        <f>'[1]24'!K85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'[1]24'!B86</f>
        <v>150</v>
      </c>
      <c r="C84" s="16">
        <f>'[1]24'!C86</f>
        <v>0</v>
      </c>
      <c r="D84" s="16">
        <f>'[1]24'!D86</f>
        <v>175</v>
      </c>
      <c r="E84" s="16">
        <f>'[1]24'!E86</f>
        <v>0</v>
      </c>
      <c r="F84" s="15">
        <f t="shared" si="17"/>
        <v>325</v>
      </c>
      <c r="G84" s="15">
        <f>'[1]24'!H86</f>
        <v>0</v>
      </c>
      <c r="H84" s="16">
        <f>'[1]24'!I86</f>
        <v>0</v>
      </c>
      <c r="I84" s="16">
        <f>'[1]24'!J86</f>
        <v>0</v>
      </c>
      <c r="J84" s="16">
        <f>'[1]24'!K86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'[1]24'!B87</f>
        <v>150</v>
      </c>
      <c r="C85" s="16">
        <f>'[1]24'!C87</f>
        <v>0</v>
      </c>
      <c r="D85" s="16">
        <f>'[1]24'!D87</f>
        <v>175</v>
      </c>
      <c r="E85" s="16">
        <f>'[1]24'!E87</f>
        <v>0</v>
      </c>
      <c r="F85" s="15">
        <f t="shared" si="17"/>
        <v>325</v>
      </c>
      <c r="G85" s="15">
        <f>'[1]24'!H87</f>
        <v>0</v>
      </c>
      <c r="H85" s="16">
        <f>'[1]24'!I87</f>
        <v>0</v>
      </c>
      <c r="I85" s="16">
        <f>'[1]24'!J87</f>
        <v>0</v>
      </c>
      <c r="J85" s="16">
        <f>'[1]24'!K87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'[1]24'!B88</f>
        <v>150</v>
      </c>
      <c r="C86" s="16">
        <f>'[1]24'!C88</f>
        <v>0</v>
      </c>
      <c r="D86" s="16">
        <f>'[1]24'!D88</f>
        <v>175</v>
      </c>
      <c r="E86" s="16">
        <f>'[1]24'!E88</f>
        <v>0</v>
      </c>
      <c r="F86" s="15">
        <f t="shared" si="17"/>
        <v>325</v>
      </c>
      <c r="G86" s="15">
        <f>'[1]24'!H88</f>
        <v>0</v>
      </c>
      <c r="H86" s="16">
        <f>'[1]24'!I88</f>
        <v>0</v>
      </c>
      <c r="I86" s="16">
        <f>'[1]24'!J88</f>
        <v>0</v>
      </c>
      <c r="J86" s="16">
        <f>'[1]24'!K88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'[1]24'!B89</f>
        <v>150</v>
      </c>
      <c r="C87" s="16">
        <f>'[1]24'!C89</f>
        <v>0</v>
      </c>
      <c r="D87" s="16">
        <f>'[1]24'!D89</f>
        <v>175</v>
      </c>
      <c r="E87" s="16">
        <f>'[1]24'!E89</f>
        <v>0</v>
      </c>
      <c r="F87" s="15">
        <f t="shared" si="17"/>
        <v>325</v>
      </c>
      <c r="G87" s="15">
        <f>'[1]24'!H89</f>
        <v>0</v>
      </c>
      <c r="H87" s="16">
        <f>'[1]24'!I89</f>
        <v>0</v>
      </c>
      <c r="I87" s="16">
        <f>'[1]24'!J89</f>
        <v>0</v>
      </c>
      <c r="J87" s="16">
        <f>'[1]24'!K89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'[1]24'!B90</f>
        <v>150</v>
      </c>
      <c r="C88" s="16">
        <f>'[1]24'!C90</f>
        <v>0</v>
      </c>
      <c r="D88" s="16">
        <f>'[1]24'!D90</f>
        <v>175</v>
      </c>
      <c r="E88" s="16">
        <f>'[1]24'!E90</f>
        <v>0</v>
      </c>
      <c r="F88" s="15">
        <f t="shared" si="17"/>
        <v>325</v>
      </c>
      <c r="G88" s="15">
        <f>'[1]24'!H90</f>
        <v>0</v>
      </c>
      <c r="H88" s="16">
        <f>'[1]24'!I90</f>
        <v>0</v>
      </c>
      <c r="I88" s="16">
        <f>'[1]24'!J90</f>
        <v>0</v>
      </c>
      <c r="J88" s="16">
        <f>'[1]24'!K90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'[1]24'!B91</f>
        <v>150</v>
      </c>
      <c r="C89" s="16">
        <f>'[1]24'!C91</f>
        <v>0</v>
      </c>
      <c r="D89" s="16">
        <f>'[1]24'!D91</f>
        <v>175</v>
      </c>
      <c r="E89" s="16">
        <f>'[1]24'!E91</f>
        <v>0</v>
      </c>
      <c r="F89" s="15">
        <f t="shared" si="17"/>
        <v>325</v>
      </c>
      <c r="G89" s="15">
        <f>'[1]24'!H91</f>
        <v>0</v>
      </c>
      <c r="H89" s="16">
        <f>'[1]24'!I91</f>
        <v>0</v>
      </c>
      <c r="I89" s="16">
        <f>'[1]24'!J91</f>
        <v>0</v>
      </c>
      <c r="J89" s="16">
        <f>'[1]24'!K91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'[1]24'!B92</f>
        <v>150</v>
      </c>
      <c r="C90" s="16">
        <f>'[1]24'!C92</f>
        <v>0</v>
      </c>
      <c r="D90" s="16">
        <f>'[1]24'!D92</f>
        <v>175</v>
      </c>
      <c r="E90" s="16">
        <f>'[1]24'!E92</f>
        <v>0</v>
      </c>
      <c r="F90" s="15">
        <f t="shared" si="17"/>
        <v>325</v>
      </c>
      <c r="G90" s="15">
        <f>'[1]24'!H92</f>
        <v>0</v>
      </c>
      <c r="H90" s="16">
        <f>'[1]24'!I92</f>
        <v>0</v>
      </c>
      <c r="I90" s="16">
        <f>'[1]24'!J92</f>
        <v>0</v>
      </c>
      <c r="J90" s="16">
        <f>'[1]24'!K92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'[1]24'!B93</f>
        <v>150</v>
      </c>
      <c r="C91" s="16">
        <f>'[1]24'!C93</f>
        <v>0</v>
      </c>
      <c r="D91" s="16">
        <f>'[1]24'!D93</f>
        <v>175</v>
      </c>
      <c r="E91" s="16">
        <f>'[1]24'!E93</f>
        <v>0</v>
      </c>
      <c r="F91" s="15">
        <f t="shared" si="17"/>
        <v>325</v>
      </c>
      <c r="G91" s="15">
        <f>'[1]24'!H93</f>
        <v>0</v>
      </c>
      <c r="H91" s="16">
        <f>'[1]24'!I93</f>
        <v>0</v>
      </c>
      <c r="I91" s="16">
        <f>'[1]24'!J93</f>
        <v>0</v>
      </c>
      <c r="J91" s="16">
        <f>'[1]24'!K93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'[1]24'!B94</f>
        <v>150</v>
      </c>
      <c r="C92" s="16">
        <f>'[1]24'!C94</f>
        <v>0</v>
      </c>
      <c r="D92" s="16">
        <f>'[1]24'!D94</f>
        <v>175</v>
      </c>
      <c r="E92" s="16">
        <f>'[1]24'!E94</f>
        <v>0</v>
      </c>
      <c r="F92" s="15">
        <f t="shared" si="17"/>
        <v>325</v>
      </c>
      <c r="G92" s="15">
        <f>'[1]24'!H94</f>
        <v>0</v>
      </c>
      <c r="H92" s="16">
        <f>'[1]24'!I94</f>
        <v>0</v>
      </c>
      <c r="I92" s="16">
        <f>'[1]24'!J94</f>
        <v>0</v>
      </c>
      <c r="J92" s="16">
        <f>'[1]24'!K94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'[1]24'!B95</f>
        <v>150</v>
      </c>
      <c r="C93" s="16">
        <f>'[1]24'!C95</f>
        <v>0</v>
      </c>
      <c r="D93" s="16">
        <f>'[1]24'!D95</f>
        <v>175</v>
      </c>
      <c r="E93" s="16">
        <f>'[1]24'!E95</f>
        <v>0</v>
      </c>
      <c r="F93" s="15">
        <f t="shared" si="17"/>
        <v>325</v>
      </c>
      <c r="G93" s="15">
        <f>'[1]24'!H95</f>
        <v>0</v>
      </c>
      <c r="H93" s="16">
        <f>'[1]24'!I95</f>
        <v>0</v>
      </c>
      <c r="I93" s="16">
        <f>'[1]24'!J95</f>
        <v>0</v>
      </c>
      <c r="J93" s="16">
        <f>'[1]24'!K95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'[1]24'!B96</f>
        <v>150</v>
      </c>
      <c r="C94" s="16">
        <f>'[1]24'!C96</f>
        <v>0</v>
      </c>
      <c r="D94" s="16">
        <f>'[1]24'!D96</f>
        <v>175</v>
      </c>
      <c r="E94" s="16">
        <f>'[1]24'!E96</f>
        <v>0</v>
      </c>
      <c r="F94" s="15">
        <f t="shared" si="17"/>
        <v>325</v>
      </c>
      <c r="G94" s="15">
        <f>'[1]24'!H96</f>
        <v>0</v>
      </c>
      <c r="H94" s="16">
        <f>'[1]24'!I96</f>
        <v>0</v>
      </c>
      <c r="I94" s="16">
        <f>'[1]24'!J96</f>
        <v>0</v>
      </c>
      <c r="J94" s="16">
        <f>'[1]24'!K96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'[1]24'!B97</f>
        <v>150</v>
      </c>
      <c r="C95" s="16">
        <f>'[1]24'!C97</f>
        <v>0</v>
      </c>
      <c r="D95" s="16">
        <f>'[1]24'!D97</f>
        <v>175</v>
      </c>
      <c r="E95" s="16">
        <f>'[1]24'!E97</f>
        <v>0</v>
      </c>
      <c r="F95" s="15">
        <f t="shared" si="17"/>
        <v>325</v>
      </c>
      <c r="G95" s="15">
        <f>'[1]24'!H97</f>
        <v>0</v>
      </c>
      <c r="H95" s="16">
        <f>'[1]24'!I97</f>
        <v>0</v>
      </c>
      <c r="I95" s="16">
        <f>'[1]24'!J97</f>
        <v>0</v>
      </c>
      <c r="J95" s="16">
        <f>'[1]24'!K97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'[1]24'!B98</f>
        <v>150</v>
      </c>
      <c r="C96" s="16">
        <f>'[1]24'!C98</f>
        <v>0</v>
      </c>
      <c r="D96" s="16">
        <f>'[1]24'!D98</f>
        <v>175</v>
      </c>
      <c r="E96" s="16">
        <f>'[1]24'!E98</f>
        <v>0</v>
      </c>
      <c r="F96" s="15">
        <f t="shared" si="17"/>
        <v>325</v>
      </c>
      <c r="G96" s="15">
        <f>'[1]24'!H98</f>
        <v>0</v>
      </c>
      <c r="H96" s="16">
        <f>'[1]24'!I98</f>
        <v>0</v>
      </c>
      <c r="I96" s="16">
        <f>'[1]24'!J98</f>
        <v>0</v>
      </c>
      <c r="J96" s="16">
        <f>'[1]24'!K98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'[1]24'!B99</f>
        <v>150</v>
      </c>
      <c r="C97" s="16">
        <f>'[1]24'!C99</f>
        <v>0</v>
      </c>
      <c r="D97" s="16">
        <f>'[1]24'!D99</f>
        <v>175</v>
      </c>
      <c r="E97" s="16">
        <f>'[1]24'!E99</f>
        <v>0</v>
      </c>
      <c r="F97" s="15">
        <f t="shared" si="17"/>
        <v>325</v>
      </c>
      <c r="G97" s="15">
        <f>'[1]24'!H99</f>
        <v>0</v>
      </c>
      <c r="H97" s="16">
        <f>'[1]24'!I99</f>
        <v>0</v>
      </c>
      <c r="I97" s="16">
        <f>'[1]24'!J99</f>
        <v>0</v>
      </c>
      <c r="J97" s="16">
        <f>'[1]24'!K99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'[1]24'!B100</f>
        <v>150</v>
      </c>
      <c r="C98" s="16">
        <f>'[1]24'!C100</f>
        <v>0</v>
      </c>
      <c r="D98" s="16">
        <f>'[1]24'!D100</f>
        <v>175</v>
      </c>
      <c r="E98" s="16">
        <f>'[1]24'!E100</f>
        <v>0</v>
      </c>
      <c r="F98" s="15">
        <f t="shared" si="17"/>
        <v>325</v>
      </c>
      <c r="G98" s="15">
        <f>'[1]24'!H100</f>
        <v>0</v>
      </c>
      <c r="H98" s="16">
        <f>'[1]24'!I100</f>
        <v>0</v>
      </c>
      <c r="I98" s="16">
        <f>'[1]24'!J100</f>
        <v>0</v>
      </c>
      <c r="J98" s="16">
        <f>'[1]24'!K100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4.1420000000000003</v>
      </c>
      <c r="E99" s="15">
        <f t="shared" si="18"/>
        <v>0</v>
      </c>
      <c r="F99" s="15">
        <f t="shared" si="18"/>
        <v>7.742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44981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'[2]24'!B5</f>
        <v>84</v>
      </c>
      <c r="C3" s="205">
        <f>'[2]24'!C5</f>
        <v>0</v>
      </c>
      <c r="D3" s="205">
        <f>'[2]24'!D5</f>
        <v>0</v>
      </c>
      <c r="E3" s="205">
        <f>'[2]24'!E5</f>
        <v>0</v>
      </c>
      <c r="F3" s="15">
        <f>SUM(B3:E3)</f>
        <v>84</v>
      </c>
      <c r="G3" s="204">
        <f>'[2]24'!H5</f>
        <v>37</v>
      </c>
      <c r="H3" s="205">
        <f>'[2]24'!I5</f>
        <v>0</v>
      </c>
      <c r="I3" s="205">
        <f>'[2]24'!J5</f>
        <v>0</v>
      </c>
      <c r="J3" s="205">
        <f>'[2]24'!K5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'[2]24'!B6</f>
        <v>84</v>
      </c>
      <c r="C4" s="205">
        <f>'[2]24'!C6</f>
        <v>0</v>
      </c>
      <c r="D4" s="205">
        <f>'[2]24'!D6</f>
        <v>0</v>
      </c>
      <c r="E4" s="205">
        <f>'[2]24'!E6</f>
        <v>0</v>
      </c>
      <c r="F4" s="15">
        <f>SUM(B4:E4)</f>
        <v>84</v>
      </c>
      <c r="G4" s="204">
        <f>'[2]24'!H6</f>
        <v>37</v>
      </c>
      <c r="H4" s="205">
        <f>'[2]24'!I6</f>
        <v>0</v>
      </c>
      <c r="I4" s="205">
        <f>'[2]24'!J6</f>
        <v>0</v>
      </c>
      <c r="J4" s="205">
        <f>'[2]24'!K6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'[2]24'!B7</f>
        <v>84</v>
      </c>
      <c r="C5" s="205">
        <f>'[2]24'!C7</f>
        <v>0</v>
      </c>
      <c r="D5" s="205">
        <f>'[2]24'!D7</f>
        <v>0</v>
      </c>
      <c r="E5" s="205">
        <f>'[2]24'!E7</f>
        <v>0</v>
      </c>
      <c r="F5" s="15">
        <f t="shared" ref="F5:F68" si="6">SUM(B5:E5)</f>
        <v>84</v>
      </c>
      <c r="G5" s="204">
        <f>'[2]24'!H7</f>
        <v>37</v>
      </c>
      <c r="H5" s="205">
        <f>'[2]24'!I7</f>
        <v>0</v>
      </c>
      <c r="I5" s="205">
        <f>'[2]24'!J7</f>
        <v>0</v>
      </c>
      <c r="J5" s="205">
        <f>'[2]24'!K7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'[2]24'!B8</f>
        <v>84</v>
      </c>
      <c r="C6" s="205">
        <f>'[2]24'!C8</f>
        <v>0</v>
      </c>
      <c r="D6" s="205">
        <f>'[2]24'!D8</f>
        <v>0</v>
      </c>
      <c r="E6" s="205">
        <f>'[2]24'!E8</f>
        <v>0</v>
      </c>
      <c r="F6" s="15">
        <f t="shared" si="6"/>
        <v>84</v>
      </c>
      <c r="G6" s="204">
        <f>'[2]24'!H8</f>
        <v>37</v>
      </c>
      <c r="H6" s="205">
        <f>'[2]24'!I8</f>
        <v>0</v>
      </c>
      <c r="I6" s="205">
        <f>'[2]24'!J8</f>
        <v>0</v>
      </c>
      <c r="J6" s="205">
        <f>'[2]24'!K8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'[2]24'!B9</f>
        <v>84</v>
      </c>
      <c r="C7" s="205">
        <f>'[2]24'!C9</f>
        <v>0</v>
      </c>
      <c r="D7" s="205">
        <f>'[2]24'!D9</f>
        <v>0</v>
      </c>
      <c r="E7" s="205">
        <f>'[2]24'!E9</f>
        <v>0</v>
      </c>
      <c r="F7" s="15">
        <f t="shared" si="6"/>
        <v>84</v>
      </c>
      <c r="G7" s="204">
        <f>'[2]24'!H9</f>
        <v>37</v>
      </c>
      <c r="H7" s="205">
        <f>'[2]24'!I9</f>
        <v>0</v>
      </c>
      <c r="I7" s="205">
        <f>'[2]24'!J9</f>
        <v>0</v>
      </c>
      <c r="J7" s="205">
        <f>'[2]24'!K9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'[2]24'!B10</f>
        <v>84</v>
      </c>
      <c r="C8" s="205">
        <f>'[2]24'!C10</f>
        <v>0</v>
      </c>
      <c r="D8" s="205">
        <f>'[2]24'!D10</f>
        <v>0</v>
      </c>
      <c r="E8" s="205">
        <f>'[2]24'!E10</f>
        <v>0</v>
      </c>
      <c r="F8" s="15">
        <f t="shared" si="6"/>
        <v>84</v>
      </c>
      <c r="G8" s="204">
        <f>'[2]24'!H10</f>
        <v>37</v>
      </c>
      <c r="H8" s="205">
        <f>'[2]24'!I10</f>
        <v>0</v>
      </c>
      <c r="I8" s="205">
        <f>'[2]24'!J10</f>
        <v>0</v>
      </c>
      <c r="J8" s="205">
        <f>'[2]24'!K10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'[2]24'!B11</f>
        <v>84</v>
      </c>
      <c r="C9" s="205">
        <f>'[2]24'!C11</f>
        <v>0</v>
      </c>
      <c r="D9" s="205">
        <f>'[2]24'!D11</f>
        <v>0</v>
      </c>
      <c r="E9" s="205">
        <f>'[2]24'!E11</f>
        <v>0</v>
      </c>
      <c r="F9" s="15">
        <f t="shared" si="6"/>
        <v>84</v>
      </c>
      <c r="G9" s="204">
        <f>'[2]24'!H11</f>
        <v>37</v>
      </c>
      <c r="H9" s="205">
        <f>'[2]24'!I11</f>
        <v>0</v>
      </c>
      <c r="I9" s="205">
        <f>'[2]24'!J11</f>
        <v>0</v>
      </c>
      <c r="J9" s="205">
        <f>'[2]24'!K11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'[2]24'!B12</f>
        <v>84</v>
      </c>
      <c r="C10" s="205">
        <f>'[2]24'!C12</f>
        <v>0</v>
      </c>
      <c r="D10" s="205">
        <f>'[2]24'!D12</f>
        <v>0</v>
      </c>
      <c r="E10" s="205">
        <f>'[2]24'!E12</f>
        <v>0</v>
      </c>
      <c r="F10" s="15">
        <f t="shared" si="6"/>
        <v>84</v>
      </c>
      <c r="G10" s="204">
        <f>'[2]24'!H12</f>
        <v>37</v>
      </c>
      <c r="H10" s="205">
        <f>'[2]24'!I12</f>
        <v>0</v>
      </c>
      <c r="I10" s="205">
        <f>'[2]24'!J12</f>
        <v>0</v>
      </c>
      <c r="J10" s="205">
        <f>'[2]24'!K12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'[2]24'!B13</f>
        <v>84</v>
      </c>
      <c r="C11" s="205">
        <f>'[2]24'!C13</f>
        <v>0</v>
      </c>
      <c r="D11" s="205">
        <f>'[2]24'!D13</f>
        <v>0</v>
      </c>
      <c r="E11" s="205">
        <f>'[2]24'!E13</f>
        <v>0</v>
      </c>
      <c r="F11" s="15">
        <f t="shared" si="6"/>
        <v>84</v>
      </c>
      <c r="G11" s="204">
        <f>'[2]24'!H13</f>
        <v>37</v>
      </c>
      <c r="H11" s="205">
        <f>'[2]24'!I13</f>
        <v>0</v>
      </c>
      <c r="I11" s="205">
        <f>'[2]24'!J13</f>
        <v>0</v>
      </c>
      <c r="J11" s="205">
        <f>'[2]24'!K13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'[2]24'!B14</f>
        <v>84</v>
      </c>
      <c r="C12" s="205">
        <f>'[2]24'!C14</f>
        <v>0</v>
      </c>
      <c r="D12" s="205">
        <f>'[2]24'!D14</f>
        <v>0</v>
      </c>
      <c r="E12" s="205">
        <f>'[2]24'!E14</f>
        <v>0</v>
      </c>
      <c r="F12" s="15">
        <f t="shared" si="6"/>
        <v>84</v>
      </c>
      <c r="G12" s="204">
        <f>'[2]24'!H14</f>
        <v>37</v>
      </c>
      <c r="H12" s="205">
        <f>'[2]24'!I14</f>
        <v>0</v>
      </c>
      <c r="I12" s="205">
        <f>'[2]24'!J14</f>
        <v>0</v>
      </c>
      <c r="J12" s="205">
        <f>'[2]24'!K14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'[2]24'!B15</f>
        <v>84</v>
      </c>
      <c r="C13" s="205">
        <f>'[2]24'!C15</f>
        <v>0</v>
      </c>
      <c r="D13" s="205">
        <f>'[2]24'!D15</f>
        <v>0</v>
      </c>
      <c r="E13" s="205">
        <f>'[2]24'!E15</f>
        <v>0</v>
      </c>
      <c r="F13" s="15">
        <f t="shared" si="6"/>
        <v>84</v>
      </c>
      <c r="G13" s="204">
        <f>'[2]24'!H15</f>
        <v>37</v>
      </c>
      <c r="H13" s="205">
        <f>'[2]24'!I15</f>
        <v>0</v>
      </c>
      <c r="I13" s="205">
        <f>'[2]24'!J15</f>
        <v>0</v>
      </c>
      <c r="J13" s="205">
        <f>'[2]24'!K15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'[2]24'!B16</f>
        <v>84</v>
      </c>
      <c r="C14" s="205">
        <f>'[2]24'!C16</f>
        <v>0</v>
      </c>
      <c r="D14" s="205">
        <f>'[2]24'!D16</f>
        <v>0</v>
      </c>
      <c r="E14" s="205">
        <f>'[2]24'!E16</f>
        <v>0</v>
      </c>
      <c r="F14" s="15">
        <f t="shared" si="6"/>
        <v>84</v>
      </c>
      <c r="G14" s="204">
        <f>'[2]24'!H16</f>
        <v>37</v>
      </c>
      <c r="H14" s="205">
        <f>'[2]24'!I16</f>
        <v>0</v>
      </c>
      <c r="I14" s="205">
        <f>'[2]24'!J16</f>
        <v>0</v>
      </c>
      <c r="J14" s="205">
        <f>'[2]24'!K16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'[2]24'!B17</f>
        <v>84</v>
      </c>
      <c r="C15" s="205">
        <f>'[2]24'!C17</f>
        <v>0</v>
      </c>
      <c r="D15" s="205">
        <f>'[2]24'!D17</f>
        <v>0</v>
      </c>
      <c r="E15" s="205">
        <f>'[2]24'!E17</f>
        <v>0</v>
      </c>
      <c r="F15" s="15">
        <f t="shared" si="6"/>
        <v>84</v>
      </c>
      <c r="G15" s="204">
        <f>'[2]24'!H17</f>
        <v>37</v>
      </c>
      <c r="H15" s="205">
        <f>'[2]24'!I17</f>
        <v>0</v>
      </c>
      <c r="I15" s="205">
        <f>'[2]24'!J17</f>
        <v>0</v>
      </c>
      <c r="J15" s="205">
        <f>'[2]24'!K17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'[2]24'!B18</f>
        <v>84</v>
      </c>
      <c r="C16" s="205">
        <f>'[2]24'!C18</f>
        <v>0</v>
      </c>
      <c r="D16" s="205">
        <f>'[2]24'!D18</f>
        <v>0</v>
      </c>
      <c r="E16" s="205">
        <f>'[2]24'!E18</f>
        <v>0</v>
      </c>
      <c r="F16" s="15">
        <f t="shared" si="6"/>
        <v>84</v>
      </c>
      <c r="G16" s="204">
        <f>'[2]24'!H18</f>
        <v>37</v>
      </c>
      <c r="H16" s="205">
        <f>'[2]24'!I18</f>
        <v>0</v>
      </c>
      <c r="I16" s="205">
        <f>'[2]24'!J18</f>
        <v>0</v>
      </c>
      <c r="J16" s="205">
        <f>'[2]24'!K18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'[2]24'!B19</f>
        <v>84</v>
      </c>
      <c r="C17" s="205">
        <f>'[2]24'!C19</f>
        <v>0</v>
      </c>
      <c r="D17" s="205">
        <f>'[2]24'!D19</f>
        <v>0</v>
      </c>
      <c r="E17" s="205">
        <f>'[2]24'!E19</f>
        <v>0</v>
      </c>
      <c r="F17" s="15">
        <f t="shared" si="6"/>
        <v>84</v>
      </c>
      <c r="G17" s="204">
        <f>'[2]24'!H19</f>
        <v>37</v>
      </c>
      <c r="H17" s="205">
        <f>'[2]24'!I19</f>
        <v>0</v>
      </c>
      <c r="I17" s="205">
        <f>'[2]24'!J19</f>
        <v>0</v>
      </c>
      <c r="J17" s="205">
        <f>'[2]24'!K19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'[2]24'!B20</f>
        <v>84</v>
      </c>
      <c r="C18" s="205">
        <f>'[2]24'!C20</f>
        <v>0</v>
      </c>
      <c r="D18" s="205">
        <f>'[2]24'!D20</f>
        <v>0</v>
      </c>
      <c r="E18" s="205">
        <f>'[2]24'!E20</f>
        <v>0</v>
      </c>
      <c r="F18" s="15">
        <f t="shared" si="6"/>
        <v>84</v>
      </c>
      <c r="G18" s="204">
        <f>'[2]24'!H20</f>
        <v>37</v>
      </c>
      <c r="H18" s="205">
        <f>'[2]24'!I20</f>
        <v>0</v>
      </c>
      <c r="I18" s="205">
        <f>'[2]24'!J20</f>
        <v>0</v>
      </c>
      <c r="J18" s="205">
        <f>'[2]24'!K20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'[2]24'!B21</f>
        <v>84</v>
      </c>
      <c r="C19" s="205">
        <f>'[2]24'!C21</f>
        <v>0</v>
      </c>
      <c r="D19" s="205">
        <f>'[2]24'!D21</f>
        <v>0</v>
      </c>
      <c r="E19" s="205">
        <f>'[2]24'!E21</f>
        <v>0</v>
      </c>
      <c r="F19" s="15">
        <f t="shared" si="6"/>
        <v>84</v>
      </c>
      <c r="G19" s="204">
        <f>'[2]24'!H21</f>
        <v>37</v>
      </c>
      <c r="H19" s="205">
        <f>'[2]24'!I21</f>
        <v>0</v>
      </c>
      <c r="I19" s="205">
        <f>'[2]24'!J21</f>
        <v>0</v>
      </c>
      <c r="J19" s="205">
        <f>'[2]24'!K21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'[2]24'!B22</f>
        <v>84</v>
      </c>
      <c r="C20" s="205">
        <f>'[2]24'!C22</f>
        <v>0</v>
      </c>
      <c r="D20" s="205">
        <f>'[2]24'!D22</f>
        <v>0</v>
      </c>
      <c r="E20" s="205">
        <f>'[2]24'!E22</f>
        <v>0</v>
      </c>
      <c r="F20" s="15">
        <f t="shared" si="6"/>
        <v>84</v>
      </c>
      <c r="G20" s="204">
        <f>'[2]24'!H22</f>
        <v>37</v>
      </c>
      <c r="H20" s="205">
        <f>'[2]24'!I22</f>
        <v>0</v>
      </c>
      <c r="I20" s="205">
        <f>'[2]24'!J22</f>
        <v>0</v>
      </c>
      <c r="J20" s="205">
        <f>'[2]24'!K22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'[2]24'!B23</f>
        <v>84</v>
      </c>
      <c r="C21" s="205">
        <f>'[2]24'!C23</f>
        <v>0</v>
      </c>
      <c r="D21" s="205">
        <f>'[2]24'!D23</f>
        <v>0</v>
      </c>
      <c r="E21" s="205">
        <f>'[2]24'!E23</f>
        <v>0</v>
      </c>
      <c r="F21" s="15">
        <f t="shared" si="6"/>
        <v>84</v>
      </c>
      <c r="G21" s="204">
        <f>'[2]24'!H23</f>
        <v>37</v>
      </c>
      <c r="H21" s="205">
        <f>'[2]24'!I23</f>
        <v>0</v>
      </c>
      <c r="I21" s="205">
        <f>'[2]24'!J23</f>
        <v>0</v>
      </c>
      <c r="J21" s="205">
        <f>'[2]24'!K23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'[2]24'!B24</f>
        <v>84</v>
      </c>
      <c r="C22" s="205">
        <f>'[2]24'!C24</f>
        <v>0</v>
      </c>
      <c r="D22" s="205">
        <f>'[2]24'!D24</f>
        <v>0</v>
      </c>
      <c r="E22" s="205">
        <f>'[2]24'!E24</f>
        <v>0</v>
      </c>
      <c r="F22" s="15">
        <f t="shared" si="6"/>
        <v>84</v>
      </c>
      <c r="G22" s="204">
        <f>'[2]24'!H24</f>
        <v>37</v>
      </c>
      <c r="H22" s="205">
        <f>'[2]24'!I24</f>
        <v>0</v>
      </c>
      <c r="I22" s="205">
        <f>'[2]24'!J24</f>
        <v>0</v>
      </c>
      <c r="J22" s="205">
        <f>'[2]24'!K24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'[2]24'!B25</f>
        <v>84</v>
      </c>
      <c r="C23" s="205">
        <f>'[2]24'!C25</f>
        <v>0</v>
      </c>
      <c r="D23" s="205">
        <f>'[2]24'!D25</f>
        <v>0</v>
      </c>
      <c r="E23" s="205">
        <f>'[2]24'!E25</f>
        <v>0</v>
      </c>
      <c r="F23" s="15">
        <f t="shared" si="6"/>
        <v>84</v>
      </c>
      <c r="G23" s="204">
        <f>'[2]24'!H25</f>
        <v>37</v>
      </c>
      <c r="H23" s="205">
        <f>'[2]24'!I25</f>
        <v>0</v>
      </c>
      <c r="I23" s="205">
        <f>'[2]24'!J25</f>
        <v>0</v>
      </c>
      <c r="J23" s="205">
        <f>'[2]24'!K25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'[2]24'!B26</f>
        <v>84</v>
      </c>
      <c r="C24" s="205">
        <f>'[2]24'!C26</f>
        <v>0</v>
      </c>
      <c r="D24" s="205">
        <f>'[2]24'!D26</f>
        <v>0</v>
      </c>
      <c r="E24" s="205">
        <f>'[2]24'!E26</f>
        <v>0</v>
      </c>
      <c r="F24" s="15">
        <f t="shared" si="6"/>
        <v>84</v>
      </c>
      <c r="G24" s="204">
        <f>'[2]24'!H26</f>
        <v>37</v>
      </c>
      <c r="H24" s="205">
        <f>'[2]24'!I26</f>
        <v>0</v>
      </c>
      <c r="I24" s="205">
        <f>'[2]24'!J26</f>
        <v>0</v>
      </c>
      <c r="J24" s="205">
        <f>'[2]24'!K26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'[2]24'!B27</f>
        <v>84</v>
      </c>
      <c r="C25" s="205">
        <f>'[2]24'!C27</f>
        <v>0</v>
      </c>
      <c r="D25" s="205">
        <f>'[2]24'!D27</f>
        <v>0</v>
      </c>
      <c r="E25" s="205">
        <f>'[2]24'!E27</f>
        <v>0</v>
      </c>
      <c r="F25" s="15">
        <f t="shared" si="6"/>
        <v>84</v>
      </c>
      <c r="G25" s="204">
        <f>'[2]24'!H27</f>
        <v>37</v>
      </c>
      <c r="H25" s="205">
        <f>'[2]24'!I27</f>
        <v>0</v>
      </c>
      <c r="I25" s="205">
        <f>'[2]24'!J27</f>
        <v>0</v>
      </c>
      <c r="J25" s="205">
        <f>'[2]24'!K27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'[2]24'!B28</f>
        <v>84</v>
      </c>
      <c r="C26" s="205">
        <f>'[2]24'!C28</f>
        <v>0</v>
      </c>
      <c r="D26" s="205">
        <f>'[2]24'!D28</f>
        <v>0</v>
      </c>
      <c r="E26" s="205">
        <f>'[2]24'!E28</f>
        <v>0</v>
      </c>
      <c r="F26" s="15">
        <f t="shared" si="6"/>
        <v>84</v>
      </c>
      <c r="G26" s="204">
        <f>'[2]24'!H28</f>
        <v>37</v>
      </c>
      <c r="H26" s="205">
        <f>'[2]24'!I28</f>
        <v>0</v>
      </c>
      <c r="I26" s="205">
        <f>'[2]24'!J28</f>
        <v>0</v>
      </c>
      <c r="J26" s="205">
        <f>'[2]24'!K28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'[2]24'!B29</f>
        <v>84</v>
      </c>
      <c r="C27" s="205">
        <f>'[2]24'!C29</f>
        <v>0</v>
      </c>
      <c r="D27" s="205">
        <f>'[2]24'!D29</f>
        <v>0</v>
      </c>
      <c r="E27" s="205">
        <f>'[2]24'!E29</f>
        <v>0</v>
      </c>
      <c r="F27" s="15">
        <f t="shared" si="6"/>
        <v>84</v>
      </c>
      <c r="G27" s="204">
        <f>'[2]24'!H29</f>
        <v>37</v>
      </c>
      <c r="H27" s="205">
        <f>'[2]24'!I29</f>
        <v>0</v>
      </c>
      <c r="I27" s="205">
        <f>'[2]24'!J29</f>
        <v>0</v>
      </c>
      <c r="J27" s="205">
        <f>'[2]24'!K29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'[2]24'!B30</f>
        <v>84</v>
      </c>
      <c r="C28" s="205">
        <f>'[2]24'!C30</f>
        <v>0</v>
      </c>
      <c r="D28" s="205">
        <f>'[2]24'!D30</f>
        <v>0</v>
      </c>
      <c r="E28" s="205">
        <f>'[2]24'!E30</f>
        <v>0</v>
      </c>
      <c r="F28" s="15">
        <f t="shared" si="6"/>
        <v>84</v>
      </c>
      <c r="G28" s="204">
        <f>'[2]24'!H30</f>
        <v>37</v>
      </c>
      <c r="H28" s="205">
        <f>'[2]24'!I30</f>
        <v>0</v>
      </c>
      <c r="I28" s="205">
        <f>'[2]24'!J30</f>
        <v>0</v>
      </c>
      <c r="J28" s="205">
        <f>'[2]24'!K30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'[2]24'!B31</f>
        <v>84</v>
      </c>
      <c r="C29" s="205">
        <f>'[2]24'!C31</f>
        <v>0</v>
      </c>
      <c r="D29" s="205">
        <f>'[2]24'!D31</f>
        <v>0</v>
      </c>
      <c r="E29" s="205">
        <f>'[2]24'!E31</f>
        <v>0</v>
      </c>
      <c r="F29" s="15">
        <f t="shared" si="6"/>
        <v>84</v>
      </c>
      <c r="G29" s="204">
        <f>'[2]24'!H31</f>
        <v>37</v>
      </c>
      <c r="H29" s="205">
        <f>'[2]24'!I31</f>
        <v>0</v>
      </c>
      <c r="I29" s="205">
        <f>'[2]24'!J31</f>
        <v>0</v>
      </c>
      <c r="J29" s="205">
        <f>'[2]24'!K31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'[2]24'!B32</f>
        <v>84</v>
      </c>
      <c r="C30" s="205">
        <f>'[2]24'!C32</f>
        <v>0</v>
      </c>
      <c r="D30" s="205">
        <f>'[2]24'!D32</f>
        <v>0</v>
      </c>
      <c r="E30" s="205">
        <f>'[2]24'!E32</f>
        <v>0</v>
      </c>
      <c r="F30" s="15">
        <f t="shared" si="6"/>
        <v>84</v>
      </c>
      <c r="G30" s="204">
        <f>'[2]24'!H32</f>
        <v>37</v>
      </c>
      <c r="H30" s="205">
        <f>'[2]24'!I32</f>
        <v>0</v>
      </c>
      <c r="I30" s="205">
        <f>'[2]24'!J32</f>
        <v>0</v>
      </c>
      <c r="J30" s="205">
        <f>'[2]24'!K32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'[2]24'!B33</f>
        <v>84</v>
      </c>
      <c r="C31" s="205">
        <f>'[2]24'!C33</f>
        <v>0</v>
      </c>
      <c r="D31" s="205">
        <f>'[2]24'!D33</f>
        <v>0</v>
      </c>
      <c r="E31" s="205">
        <f>'[2]24'!E33</f>
        <v>0</v>
      </c>
      <c r="F31" s="15">
        <f t="shared" si="6"/>
        <v>84</v>
      </c>
      <c r="G31" s="204">
        <f>'[2]24'!H33</f>
        <v>37</v>
      </c>
      <c r="H31" s="205">
        <f>'[2]24'!I33</f>
        <v>0</v>
      </c>
      <c r="I31" s="205">
        <f>'[2]24'!J33</f>
        <v>0</v>
      </c>
      <c r="J31" s="205">
        <f>'[2]24'!K33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'[2]24'!B34</f>
        <v>84</v>
      </c>
      <c r="C32" s="205">
        <f>'[2]24'!C34</f>
        <v>0</v>
      </c>
      <c r="D32" s="205">
        <f>'[2]24'!D34</f>
        <v>0</v>
      </c>
      <c r="E32" s="205">
        <f>'[2]24'!E34</f>
        <v>0</v>
      </c>
      <c r="F32" s="15">
        <f t="shared" si="6"/>
        <v>84</v>
      </c>
      <c r="G32" s="204">
        <f>'[2]24'!H34</f>
        <v>37</v>
      </c>
      <c r="H32" s="205">
        <f>'[2]24'!I34</f>
        <v>0</v>
      </c>
      <c r="I32" s="205">
        <f>'[2]24'!J34</f>
        <v>0</v>
      </c>
      <c r="J32" s="205">
        <f>'[2]24'!K34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'[2]24'!B35</f>
        <v>84</v>
      </c>
      <c r="C33" s="205">
        <f>'[2]24'!C35</f>
        <v>0</v>
      </c>
      <c r="D33" s="205">
        <f>'[2]24'!D35</f>
        <v>0</v>
      </c>
      <c r="E33" s="205">
        <f>'[2]24'!E35</f>
        <v>0</v>
      </c>
      <c r="F33" s="15">
        <f t="shared" si="6"/>
        <v>84</v>
      </c>
      <c r="G33" s="204">
        <f>'[2]24'!H35</f>
        <v>37</v>
      </c>
      <c r="H33" s="205">
        <f>'[2]24'!I35</f>
        <v>0</v>
      </c>
      <c r="I33" s="205">
        <f>'[2]24'!J35</f>
        <v>0</v>
      </c>
      <c r="J33" s="205">
        <f>'[2]24'!K35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'[2]24'!B36</f>
        <v>84</v>
      </c>
      <c r="C34" s="205">
        <f>'[2]24'!C36</f>
        <v>0</v>
      </c>
      <c r="D34" s="205">
        <f>'[2]24'!D36</f>
        <v>0</v>
      </c>
      <c r="E34" s="205">
        <f>'[2]24'!E36</f>
        <v>0</v>
      </c>
      <c r="F34" s="15">
        <f t="shared" si="6"/>
        <v>84</v>
      </c>
      <c r="G34" s="204">
        <f>'[2]24'!H36</f>
        <v>37</v>
      </c>
      <c r="H34" s="205">
        <f>'[2]24'!I36</f>
        <v>0</v>
      </c>
      <c r="I34" s="205">
        <f>'[2]24'!J36</f>
        <v>0</v>
      </c>
      <c r="J34" s="205">
        <f>'[2]24'!K36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'[2]24'!B37</f>
        <v>84</v>
      </c>
      <c r="C35" s="205">
        <f>'[2]24'!C37</f>
        <v>0</v>
      </c>
      <c r="D35" s="205">
        <f>'[2]24'!D37</f>
        <v>0</v>
      </c>
      <c r="E35" s="205">
        <f>'[2]24'!E37</f>
        <v>0</v>
      </c>
      <c r="F35" s="15">
        <f t="shared" si="6"/>
        <v>84</v>
      </c>
      <c r="G35" s="204">
        <f>'[2]24'!H37</f>
        <v>37</v>
      </c>
      <c r="H35" s="205">
        <f>'[2]24'!I37</f>
        <v>0</v>
      </c>
      <c r="I35" s="205">
        <f>'[2]24'!J37</f>
        <v>0</v>
      </c>
      <c r="J35" s="205">
        <f>'[2]24'!K37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'[2]24'!B38</f>
        <v>84</v>
      </c>
      <c r="C36" s="205">
        <f>'[2]24'!C38</f>
        <v>0</v>
      </c>
      <c r="D36" s="205">
        <f>'[2]24'!D38</f>
        <v>0</v>
      </c>
      <c r="E36" s="205">
        <f>'[2]24'!E38</f>
        <v>0</v>
      </c>
      <c r="F36" s="15">
        <f t="shared" si="6"/>
        <v>84</v>
      </c>
      <c r="G36" s="204">
        <f>'[2]24'!H38</f>
        <v>37</v>
      </c>
      <c r="H36" s="205">
        <f>'[2]24'!I38</f>
        <v>0</v>
      </c>
      <c r="I36" s="205">
        <f>'[2]24'!J38</f>
        <v>0</v>
      </c>
      <c r="J36" s="205">
        <f>'[2]24'!K38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'[2]24'!B39</f>
        <v>84</v>
      </c>
      <c r="C37" s="205">
        <f>'[2]24'!C39</f>
        <v>0</v>
      </c>
      <c r="D37" s="205">
        <f>'[2]24'!D39</f>
        <v>0</v>
      </c>
      <c r="E37" s="205">
        <f>'[2]24'!E39</f>
        <v>0</v>
      </c>
      <c r="F37" s="15">
        <f t="shared" si="6"/>
        <v>84</v>
      </c>
      <c r="G37" s="204">
        <f>'[2]24'!H39</f>
        <v>37</v>
      </c>
      <c r="H37" s="205">
        <f>'[2]24'!I39</f>
        <v>0</v>
      </c>
      <c r="I37" s="205">
        <f>'[2]24'!J39</f>
        <v>0</v>
      </c>
      <c r="J37" s="205">
        <f>'[2]24'!K39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'[2]24'!B40</f>
        <v>84</v>
      </c>
      <c r="C38" s="205">
        <f>'[2]24'!C40</f>
        <v>0</v>
      </c>
      <c r="D38" s="205">
        <f>'[2]24'!D40</f>
        <v>0</v>
      </c>
      <c r="E38" s="205">
        <f>'[2]24'!E40</f>
        <v>0</v>
      </c>
      <c r="F38" s="15">
        <f t="shared" si="6"/>
        <v>84</v>
      </c>
      <c r="G38" s="204">
        <f>'[2]24'!H40</f>
        <v>37</v>
      </c>
      <c r="H38" s="205">
        <f>'[2]24'!I40</f>
        <v>0</v>
      </c>
      <c r="I38" s="205">
        <f>'[2]24'!J40</f>
        <v>0</v>
      </c>
      <c r="J38" s="205">
        <f>'[2]24'!K40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'[2]24'!B41</f>
        <v>84</v>
      </c>
      <c r="C39" s="205">
        <f>'[2]24'!C41</f>
        <v>0</v>
      </c>
      <c r="D39" s="205">
        <f>'[2]24'!D41</f>
        <v>0</v>
      </c>
      <c r="E39" s="205">
        <f>'[2]24'!E41</f>
        <v>0</v>
      </c>
      <c r="F39" s="15">
        <f t="shared" si="6"/>
        <v>84</v>
      </c>
      <c r="G39" s="204">
        <f>'[2]24'!H41</f>
        <v>37</v>
      </c>
      <c r="H39" s="205">
        <f>'[2]24'!I41</f>
        <v>0</v>
      </c>
      <c r="I39" s="205">
        <f>'[2]24'!J41</f>
        <v>0</v>
      </c>
      <c r="J39" s="205">
        <f>'[2]24'!K41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'[2]24'!B42</f>
        <v>84</v>
      </c>
      <c r="C40" s="205">
        <f>'[2]24'!C42</f>
        <v>0</v>
      </c>
      <c r="D40" s="205">
        <f>'[2]24'!D42</f>
        <v>0</v>
      </c>
      <c r="E40" s="205">
        <f>'[2]24'!E42</f>
        <v>0</v>
      </c>
      <c r="F40" s="15">
        <f t="shared" si="6"/>
        <v>84</v>
      </c>
      <c r="G40" s="204">
        <f>'[2]24'!H42</f>
        <v>37</v>
      </c>
      <c r="H40" s="205">
        <f>'[2]24'!I42</f>
        <v>0</v>
      </c>
      <c r="I40" s="205">
        <f>'[2]24'!J42</f>
        <v>0</v>
      </c>
      <c r="J40" s="205">
        <f>'[2]24'!K42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'[2]24'!B43</f>
        <v>84</v>
      </c>
      <c r="C41" s="205">
        <f>'[2]24'!C43</f>
        <v>0</v>
      </c>
      <c r="D41" s="205">
        <f>'[2]24'!D43</f>
        <v>0</v>
      </c>
      <c r="E41" s="205">
        <f>'[2]24'!E43</f>
        <v>0</v>
      </c>
      <c r="F41" s="15">
        <f t="shared" si="6"/>
        <v>84</v>
      </c>
      <c r="G41" s="204">
        <f>'[2]24'!H43</f>
        <v>37</v>
      </c>
      <c r="H41" s="205">
        <f>'[2]24'!I43</f>
        <v>0</v>
      </c>
      <c r="I41" s="205">
        <f>'[2]24'!J43</f>
        <v>0</v>
      </c>
      <c r="J41" s="205">
        <f>'[2]24'!K43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'[2]24'!B44</f>
        <v>84</v>
      </c>
      <c r="C42" s="205">
        <f>'[2]24'!C44</f>
        <v>0</v>
      </c>
      <c r="D42" s="205">
        <f>'[2]24'!D44</f>
        <v>0</v>
      </c>
      <c r="E42" s="205">
        <f>'[2]24'!E44</f>
        <v>0</v>
      </c>
      <c r="F42" s="15">
        <f t="shared" si="6"/>
        <v>84</v>
      </c>
      <c r="G42" s="204">
        <f>'[2]24'!H44</f>
        <v>37</v>
      </c>
      <c r="H42" s="205">
        <f>'[2]24'!I44</f>
        <v>0</v>
      </c>
      <c r="I42" s="205">
        <f>'[2]24'!J44</f>
        <v>0</v>
      </c>
      <c r="J42" s="205">
        <f>'[2]24'!K44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'[2]24'!B45</f>
        <v>84</v>
      </c>
      <c r="C43" s="205">
        <f>'[2]24'!C45</f>
        <v>0</v>
      </c>
      <c r="D43" s="205">
        <f>'[2]24'!D45</f>
        <v>0</v>
      </c>
      <c r="E43" s="205">
        <f>'[2]24'!E45</f>
        <v>0</v>
      </c>
      <c r="F43" s="15">
        <f t="shared" si="6"/>
        <v>84</v>
      </c>
      <c r="G43" s="204">
        <f>'[2]24'!H45</f>
        <v>36</v>
      </c>
      <c r="H43" s="205">
        <f>'[2]24'!I45</f>
        <v>0</v>
      </c>
      <c r="I43" s="205">
        <f>'[2]24'!J45</f>
        <v>0</v>
      </c>
      <c r="J43" s="205">
        <f>'[2]24'!K45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204">
        <f>'[2]24'!B46</f>
        <v>84</v>
      </c>
      <c r="C44" s="205">
        <f>'[2]24'!C46</f>
        <v>0</v>
      </c>
      <c r="D44" s="205">
        <f>'[2]24'!D46</f>
        <v>0</v>
      </c>
      <c r="E44" s="205">
        <f>'[2]24'!E46</f>
        <v>0</v>
      </c>
      <c r="F44" s="15">
        <f t="shared" si="6"/>
        <v>84</v>
      </c>
      <c r="G44" s="204">
        <f>'[2]24'!H46</f>
        <v>36</v>
      </c>
      <c r="H44" s="205">
        <f>'[2]24'!I46</f>
        <v>0</v>
      </c>
      <c r="I44" s="205">
        <f>'[2]24'!J46</f>
        <v>0</v>
      </c>
      <c r="J44" s="205">
        <f>'[2]24'!K46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204">
        <f>'[2]24'!B47</f>
        <v>84</v>
      </c>
      <c r="C45" s="205">
        <f>'[2]24'!C47</f>
        <v>0</v>
      </c>
      <c r="D45" s="205">
        <f>'[2]24'!D47</f>
        <v>0</v>
      </c>
      <c r="E45" s="205">
        <f>'[2]24'!E47</f>
        <v>0</v>
      </c>
      <c r="F45" s="15">
        <f t="shared" si="6"/>
        <v>84</v>
      </c>
      <c r="G45" s="204">
        <f>'[2]24'!H47</f>
        <v>36</v>
      </c>
      <c r="H45" s="205">
        <f>'[2]24'!I47</f>
        <v>0</v>
      </c>
      <c r="I45" s="205">
        <f>'[2]24'!J47</f>
        <v>0</v>
      </c>
      <c r="J45" s="205">
        <f>'[2]24'!K47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204">
        <f>'[2]24'!B48</f>
        <v>84</v>
      </c>
      <c r="C46" s="205">
        <f>'[2]24'!C48</f>
        <v>0</v>
      </c>
      <c r="D46" s="205">
        <f>'[2]24'!D48</f>
        <v>0</v>
      </c>
      <c r="E46" s="205">
        <f>'[2]24'!E48</f>
        <v>0</v>
      </c>
      <c r="F46" s="15">
        <f t="shared" si="6"/>
        <v>84</v>
      </c>
      <c r="G46" s="204">
        <f>'[2]24'!H48</f>
        <v>36</v>
      </c>
      <c r="H46" s="205">
        <f>'[2]24'!I48</f>
        <v>0</v>
      </c>
      <c r="I46" s="205">
        <f>'[2]24'!J48</f>
        <v>0</v>
      </c>
      <c r="J46" s="205">
        <f>'[2]24'!K48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204">
        <f>'[2]24'!B49</f>
        <v>84</v>
      </c>
      <c r="C47" s="205">
        <f>'[2]24'!C49</f>
        <v>0</v>
      </c>
      <c r="D47" s="205">
        <f>'[2]24'!D49</f>
        <v>0</v>
      </c>
      <c r="E47" s="205">
        <f>'[2]24'!E49</f>
        <v>0</v>
      </c>
      <c r="F47" s="15">
        <f t="shared" si="6"/>
        <v>84</v>
      </c>
      <c r="G47" s="204">
        <f>'[2]24'!H49</f>
        <v>36</v>
      </c>
      <c r="H47" s="205">
        <f>'[2]24'!I49</f>
        <v>0</v>
      </c>
      <c r="I47" s="205">
        <f>'[2]24'!J49</f>
        <v>0</v>
      </c>
      <c r="J47" s="205">
        <f>'[2]24'!K49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204">
        <f>'[2]24'!B50</f>
        <v>84</v>
      </c>
      <c r="C48" s="205">
        <f>'[2]24'!C50</f>
        <v>0</v>
      </c>
      <c r="D48" s="205">
        <f>'[2]24'!D50</f>
        <v>0</v>
      </c>
      <c r="E48" s="205">
        <f>'[2]24'!E50</f>
        <v>0</v>
      </c>
      <c r="F48" s="15">
        <f t="shared" si="6"/>
        <v>84</v>
      </c>
      <c r="G48" s="204">
        <f>'[2]24'!H50</f>
        <v>36</v>
      </c>
      <c r="H48" s="205">
        <f>'[2]24'!I50</f>
        <v>0</v>
      </c>
      <c r="I48" s="205">
        <f>'[2]24'!J50</f>
        <v>0</v>
      </c>
      <c r="J48" s="205">
        <f>'[2]24'!K50</f>
        <v>0</v>
      </c>
      <c r="K48" s="15">
        <f t="shared" si="3"/>
        <v>36</v>
      </c>
      <c r="L48" s="18">
        <f>frq!C48</f>
        <v>1</v>
      </c>
      <c r="M48" s="167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204">
        <f>'[2]24'!B51</f>
        <v>84</v>
      </c>
      <c r="C49" s="205">
        <f>'[2]24'!C51</f>
        <v>0</v>
      </c>
      <c r="D49" s="205">
        <f>'[2]24'!D51</f>
        <v>0</v>
      </c>
      <c r="E49" s="205">
        <f>'[2]24'!E51</f>
        <v>0</v>
      </c>
      <c r="F49" s="15">
        <f t="shared" si="6"/>
        <v>84</v>
      </c>
      <c r="G49" s="204">
        <f>'[2]24'!H51</f>
        <v>36</v>
      </c>
      <c r="H49" s="205">
        <f>'[2]24'!I51</f>
        <v>0</v>
      </c>
      <c r="I49" s="205">
        <f>'[2]24'!J51</f>
        <v>0</v>
      </c>
      <c r="J49" s="205">
        <f>'[2]24'!K51</f>
        <v>0</v>
      </c>
      <c r="K49" s="15">
        <f t="shared" si="3"/>
        <v>36</v>
      </c>
      <c r="L49" s="18">
        <f>frq!C49</f>
        <v>1</v>
      </c>
      <c r="M49" s="167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204">
        <f>'[2]24'!B52</f>
        <v>84</v>
      </c>
      <c r="C50" s="205">
        <f>'[2]24'!C52</f>
        <v>0</v>
      </c>
      <c r="D50" s="205">
        <f>'[2]24'!D52</f>
        <v>0</v>
      </c>
      <c r="E50" s="205">
        <f>'[2]24'!E52</f>
        <v>0</v>
      </c>
      <c r="F50" s="15">
        <f t="shared" si="6"/>
        <v>84</v>
      </c>
      <c r="G50" s="204">
        <f>'[2]24'!H52</f>
        <v>36</v>
      </c>
      <c r="H50" s="205">
        <f>'[2]24'!I52</f>
        <v>0</v>
      </c>
      <c r="I50" s="205">
        <f>'[2]24'!J52</f>
        <v>0</v>
      </c>
      <c r="J50" s="205">
        <f>'[2]24'!K52</f>
        <v>0</v>
      </c>
      <c r="K50" s="15">
        <f t="shared" si="3"/>
        <v>36</v>
      </c>
      <c r="L50" s="18">
        <f>frq!C50</f>
        <v>1</v>
      </c>
      <c r="M50" s="167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204">
        <f>'[2]24'!B53</f>
        <v>84</v>
      </c>
      <c r="C51" s="205">
        <f>'[2]24'!C53</f>
        <v>0</v>
      </c>
      <c r="D51" s="205">
        <f>'[2]24'!D53</f>
        <v>0</v>
      </c>
      <c r="E51" s="205">
        <f>'[2]24'!E53</f>
        <v>0</v>
      </c>
      <c r="F51" s="15">
        <f t="shared" si="6"/>
        <v>84</v>
      </c>
      <c r="G51" s="204">
        <f>'[2]24'!H53</f>
        <v>36</v>
      </c>
      <c r="H51" s="205">
        <f>'[2]24'!I53</f>
        <v>0</v>
      </c>
      <c r="I51" s="205">
        <f>'[2]24'!J53</f>
        <v>0</v>
      </c>
      <c r="J51" s="205">
        <f>'[2]24'!K53</f>
        <v>0</v>
      </c>
      <c r="K51" s="15">
        <f t="shared" si="3"/>
        <v>36</v>
      </c>
      <c r="L51" s="18">
        <f>frq!C51</f>
        <v>1</v>
      </c>
      <c r="M51" s="167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204">
        <f>'[2]24'!B54</f>
        <v>84</v>
      </c>
      <c r="C52" s="205">
        <f>'[2]24'!C54</f>
        <v>0</v>
      </c>
      <c r="D52" s="205">
        <f>'[2]24'!D54</f>
        <v>0</v>
      </c>
      <c r="E52" s="205">
        <f>'[2]24'!E54</f>
        <v>0</v>
      </c>
      <c r="F52" s="15">
        <f t="shared" si="6"/>
        <v>84</v>
      </c>
      <c r="G52" s="204">
        <f>'[2]24'!H54</f>
        <v>36</v>
      </c>
      <c r="H52" s="205">
        <f>'[2]24'!I54</f>
        <v>0</v>
      </c>
      <c r="I52" s="205">
        <f>'[2]24'!J54</f>
        <v>0</v>
      </c>
      <c r="J52" s="205">
        <f>'[2]24'!K54</f>
        <v>0</v>
      </c>
      <c r="K52" s="15">
        <f t="shared" si="3"/>
        <v>36</v>
      </c>
      <c r="L52" s="18">
        <f>frq!C52</f>
        <v>1</v>
      </c>
      <c r="M52" s="167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204">
        <f>'[2]24'!B55</f>
        <v>84</v>
      </c>
      <c r="C53" s="205">
        <f>'[2]24'!C55</f>
        <v>0</v>
      </c>
      <c r="D53" s="205">
        <f>'[2]24'!D55</f>
        <v>0</v>
      </c>
      <c r="E53" s="205">
        <f>'[2]24'!E55</f>
        <v>0</v>
      </c>
      <c r="F53" s="15">
        <f t="shared" si="6"/>
        <v>84</v>
      </c>
      <c r="G53" s="204">
        <f>'[2]24'!H55</f>
        <v>36</v>
      </c>
      <c r="H53" s="205">
        <f>'[2]24'!I55</f>
        <v>0</v>
      </c>
      <c r="I53" s="205">
        <f>'[2]24'!J55</f>
        <v>0</v>
      </c>
      <c r="J53" s="205">
        <f>'[2]24'!K55</f>
        <v>0</v>
      </c>
      <c r="K53" s="15">
        <f t="shared" si="3"/>
        <v>36</v>
      </c>
      <c r="L53" s="18">
        <f>frq!C53</f>
        <v>1</v>
      </c>
      <c r="M53" s="167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204">
        <f>'[2]24'!B56</f>
        <v>84</v>
      </c>
      <c r="C54" s="205">
        <f>'[2]24'!C56</f>
        <v>0</v>
      </c>
      <c r="D54" s="205">
        <f>'[2]24'!D56</f>
        <v>0</v>
      </c>
      <c r="E54" s="205">
        <f>'[2]24'!E56</f>
        <v>0</v>
      </c>
      <c r="F54" s="15">
        <f t="shared" si="6"/>
        <v>84</v>
      </c>
      <c r="G54" s="204">
        <f>'[2]24'!H56</f>
        <v>36</v>
      </c>
      <c r="H54" s="205">
        <f>'[2]24'!I56</f>
        <v>0</v>
      </c>
      <c r="I54" s="205">
        <f>'[2]24'!J56</f>
        <v>0</v>
      </c>
      <c r="J54" s="205">
        <f>'[2]24'!K56</f>
        <v>0</v>
      </c>
      <c r="K54" s="15">
        <f t="shared" si="3"/>
        <v>36</v>
      </c>
      <c r="L54" s="18">
        <f>frq!C54</f>
        <v>1</v>
      </c>
      <c r="M54" s="167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204">
        <f>'[2]24'!B57</f>
        <v>84</v>
      </c>
      <c r="C55" s="205">
        <f>'[2]24'!C57</f>
        <v>0</v>
      </c>
      <c r="D55" s="205">
        <f>'[2]24'!D57</f>
        <v>0</v>
      </c>
      <c r="E55" s="205">
        <f>'[2]24'!E57</f>
        <v>0</v>
      </c>
      <c r="F55" s="15">
        <f t="shared" si="6"/>
        <v>84</v>
      </c>
      <c r="G55" s="204">
        <f>'[2]24'!H57</f>
        <v>36</v>
      </c>
      <c r="H55" s="205">
        <f>'[2]24'!I57</f>
        <v>0</v>
      </c>
      <c r="I55" s="205">
        <f>'[2]24'!J57</f>
        <v>0</v>
      </c>
      <c r="J55" s="205">
        <f>'[2]24'!K57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204">
        <f>'[2]24'!B58</f>
        <v>84</v>
      </c>
      <c r="C56" s="205">
        <f>'[2]24'!C58</f>
        <v>0</v>
      </c>
      <c r="D56" s="205">
        <f>'[2]24'!D58</f>
        <v>0</v>
      </c>
      <c r="E56" s="205">
        <f>'[2]24'!E58</f>
        <v>0</v>
      </c>
      <c r="F56" s="15">
        <f t="shared" si="6"/>
        <v>84</v>
      </c>
      <c r="G56" s="204">
        <f>'[2]24'!H58</f>
        <v>36</v>
      </c>
      <c r="H56" s="205">
        <f>'[2]24'!I58</f>
        <v>0</v>
      </c>
      <c r="I56" s="205">
        <f>'[2]24'!J58</f>
        <v>0</v>
      </c>
      <c r="J56" s="205">
        <f>'[2]24'!K58</f>
        <v>0</v>
      </c>
      <c r="K56" s="15">
        <f t="shared" si="3"/>
        <v>36</v>
      </c>
      <c r="L56" s="18">
        <f>frq!C56</f>
        <v>1</v>
      </c>
      <c r="M56" s="167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204">
        <f>'[2]24'!B59</f>
        <v>84</v>
      </c>
      <c r="C57" s="205">
        <f>'[2]24'!C59</f>
        <v>0</v>
      </c>
      <c r="D57" s="205">
        <f>'[2]24'!D59</f>
        <v>0</v>
      </c>
      <c r="E57" s="205">
        <f>'[2]24'!E59</f>
        <v>0</v>
      </c>
      <c r="F57" s="15">
        <f t="shared" si="6"/>
        <v>84</v>
      </c>
      <c r="G57" s="204">
        <f>'[2]24'!H59</f>
        <v>36</v>
      </c>
      <c r="H57" s="205">
        <f>'[2]24'!I59</f>
        <v>0</v>
      </c>
      <c r="I57" s="205">
        <f>'[2]24'!J59</f>
        <v>0</v>
      </c>
      <c r="J57" s="205">
        <f>'[2]24'!K59</f>
        <v>0</v>
      </c>
      <c r="K57" s="15">
        <f t="shared" si="3"/>
        <v>36</v>
      </c>
      <c r="L57" s="18">
        <f>frq!C57</f>
        <v>1</v>
      </c>
      <c r="M57" s="167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204">
        <f>'[2]24'!B60</f>
        <v>84</v>
      </c>
      <c r="C58" s="205">
        <f>'[2]24'!C60</f>
        <v>0</v>
      </c>
      <c r="D58" s="205">
        <f>'[2]24'!D60</f>
        <v>0</v>
      </c>
      <c r="E58" s="205">
        <f>'[2]24'!E60</f>
        <v>0</v>
      </c>
      <c r="F58" s="15">
        <f t="shared" si="6"/>
        <v>84</v>
      </c>
      <c r="G58" s="204">
        <f>'[2]24'!H60</f>
        <v>36</v>
      </c>
      <c r="H58" s="205">
        <f>'[2]24'!I60</f>
        <v>0</v>
      </c>
      <c r="I58" s="205">
        <f>'[2]24'!J60</f>
        <v>0</v>
      </c>
      <c r="J58" s="205">
        <f>'[2]24'!K60</f>
        <v>0</v>
      </c>
      <c r="K58" s="15">
        <f t="shared" si="3"/>
        <v>36</v>
      </c>
      <c r="L58" s="18">
        <f>frq!C58</f>
        <v>1</v>
      </c>
      <c r="M58" s="167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204">
        <f>'[2]24'!B61</f>
        <v>84</v>
      </c>
      <c r="C59" s="205">
        <f>'[2]24'!C61</f>
        <v>0</v>
      </c>
      <c r="D59" s="205">
        <f>'[2]24'!D61</f>
        <v>0</v>
      </c>
      <c r="E59" s="205">
        <f>'[2]24'!E61</f>
        <v>0</v>
      </c>
      <c r="F59" s="15">
        <f t="shared" si="6"/>
        <v>84</v>
      </c>
      <c r="G59" s="204">
        <f>'[2]24'!H61</f>
        <v>36</v>
      </c>
      <c r="H59" s="205">
        <f>'[2]24'!I61</f>
        <v>0</v>
      </c>
      <c r="I59" s="205">
        <f>'[2]24'!J61</f>
        <v>0</v>
      </c>
      <c r="J59" s="205">
        <f>'[2]24'!K61</f>
        <v>0</v>
      </c>
      <c r="K59" s="15">
        <f t="shared" si="3"/>
        <v>36</v>
      </c>
      <c r="L59" s="18">
        <f>frq!C59</f>
        <v>1</v>
      </c>
      <c r="M59" s="167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204">
        <f>'[2]24'!B62</f>
        <v>84</v>
      </c>
      <c r="C60" s="205">
        <f>'[2]24'!C62</f>
        <v>0</v>
      </c>
      <c r="D60" s="205">
        <f>'[2]24'!D62</f>
        <v>0</v>
      </c>
      <c r="E60" s="205">
        <f>'[2]24'!E62</f>
        <v>0</v>
      </c>
      <c r="F60" s="15">
        <f t="shared" si="6"/>
        <v>84</v>
      </c>
      <c r="G60" s="204">
        <f>'[2]24'!H62</f>
        <v>36</v>
      </c>
      <c r="H60" s="205">
        <f>'[2]24'!I62</f>
        <v>0</v>
      </c>
      <c r="I60" s="205">
        <f>'[2]24'!J62</f>
        <v>0</v>
      </c>
      <c r="J60" s="205">
        <f>'[2]24'!K62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204">
        <f>'[2]24'!B63</f>
        <v>84</v>
      </c>
      <c r="C61" s="205">
        <f>'[2]24'!C63</f>
        <v>0</v>
      </c>
      <c r="D61" s="205">
        <f>'[2]24'!D63</f>
        <v>0</v>
      </c>
      <c r="E61" s="205">
        <f>'[2]24'!E63</f>
        <v>0</v>
      </c>
      <c r="F61" s="15">
        <f t="shared" si="6"/>
        <v>84</v>
      </c>
      <c r="G61" s="204">
        <f>'[2]24'!H63</f>
        <v>36</v>
      </c>
      <c r="H61" s="205">
        <f>'[2]24'!I63</f>
        <v>0</v>
      </c>
      <c r="I61" s="205">
        <f>'[2]24'!J63</f>
        <v>0</v>
      </c>
      <c r="J61" s="205">
        <f>'[2]24'!K63</f>
        <v>0</v>
      </c>
      <c r="K61" s="15">
        <f t="shared" si="3"/>
        <v>36</v>
      </c>
      <c r="L61" s="18">
        <f>frq!C61</f>
        <v>1</v>
      </c>
      <c r="M61" s="167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204">
        <f>'[2]24'!B64</f>
        <v>84</v>
      </c>
      <c r="C62" s="205">
        <f>'[2]24'!C64</f>
        <v>0</v>
      </c>
      <c r="D62" s="205">
        <f>'[2]24'!D64</f>
        <v>0</v>
      </c>
      <c r="E62" s="205">
        <f>'[2]24'!E64</f>
        <v>0</v>
      </c>
      <c r="F62" s="15">
        <f t="shared" si="6"/>
        <v>84</v>
      </c>
      <c r="G62" s="204">
        <f>'[2]24'!H64</f>
        <v>36</v>
      </c>
      <c r="H62" s="205">
        <f>'[2]24'!I64</f>
        <v>0</v>
      </c>
      <c r="I62" s="205">
        <f>'[2]24'!J64</f>
        <v>0</v>
      </c>
      <c r="J62" s="205">
        <f>'[2]24'!K64</f>
        <v>0</v>
      </c>
      <c r="K62" s="15">
        <f t="shared" si="3"/>
        <v>36</v>
      </c>
      <c r="L62" s="18">
        <f>frq!C62</f>
        <v>1</v>
      </c>
      <c r="M62" s="167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204">
        <f>'[2]24'!B65</f>
        <v>84</v>
      </c>
      <c r="C63" s="205">
        <f>'[2]24'!C65</f>
        <v>0</v>
      </c>
      <c r="D63" s="205">
        <f>'[2]24'!D65</f>
        <v>0</v>
      </c>
      <c r="E63" s="205">
        <f>'[2]24'!E65</f>
        <v>0</v>
      </c>
      <c r="F63" s="15">
        <f t="shared" si="6"/>
        <v>84</v>
      </c>
      <c r="G63" s="204">
        <f>'[2]24'!H65</f>
        <v>36</v>
      </c>
      <c r="H63" s="205">
        <f>'[2]24'!I65</f>
        <v>0</v>
      </c>
      <c r="I63" s="205">
        <f>'[2]24'!J65</f>
        <v>0</v>
      </c>
      <c r="J63" s="205">
        <f>'[2]24'!K65</f>
        <v>0</v>
      </c>
      <c r="K63" s="15">
        <f t="shared" si="3"/>
        <v>36</v>
      </c>
      <c r="L63" s="18">
        <f>frq!C63</f>
        <v>1</v>
      </c>
      <c r="M63" s="167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204">
        <f>'[2]24'!B66</f>
        <v>84</v>
      </c>
      <c r="C64" s="205">
        <f>'[2]24'!C66</f>
        <v>0</v>
      </c>
      <c r="D64" s="205">
        <f>'[2]24'!D66</f>
        <v>0</v>
      </c>
      <c r="E64" s="205">
        <f>'[2]24'!E66</f>
        <v>0</v>
      </c>
      <c r="F64" s="15">
        <f t="shared" si="6"/>
        <v>84</v>
      </c>
      <c r="G64" s="204">
        <f>'[2]24'!H66</f>
        <v>36</v>
      </c>
      <c r="H64" s="205">
        <f>'[2]24'!I66</f>
        <v>0</v>
      </c>
      <c r="I64" s="205">
        <f>'[2]24'!J66</f>
        <v>0</v>
      </c>
      <c r="J64" s="205">
        <f>'[2]24'!K66</f>
        <v>0</v>
      </c>
      <c r="K64" s="15">
        <f t="shared" si="3"/>
        <v>36</v>
      </c>
      <c r="L64" s="18">
        <f>frq!C64</f>
        <v>1</v>
      </c>
      <c r="M64" s="167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204">
        <f>'[2]24'!B67</f>
        <v>84</v>
      </c>
      <c r="C65" s="205">
        <f>'[2]24'!C67</f>
        <v>0</v>
      </c>
      <c r="D65" s="205">
        <f>'[2]24'!D67</f>
        <v>0</v>
      </c>
      <c r="E65" s="205">
        <f>'[2]24'!E67</f>
        <v>0</v>
      </c>
      <c r="F65" s="15">
        <f t="shared" si="6"/>
        <v>84</v>
      </c>
      <c r="G65" s="204">
        <f>'[2]24'!H67</f>
        <v>36</v>
      </c>
      <c r="H65" s="205">
        <f>'[2]24'!I67</f>
        <v>0</v>
      </c>
      <c r="I65" s="205">
        <f>'[2]24'!J67</f>
        <v>0</v>
      </c>
      <c r="J65" s="205">
        <f>'[2]24'!K67</f>
        <v>0</v>
      </c>
      <c r="K65" s="15">
        <f t="shared" si="3"/>
        <v>36</v>
      </c>
      <c r="L65" s="18">
        <f>frq!C65</f>
        <v>1</v>
      </c>
      <c r="M65" s="167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204">
        <f>'[2]24'!B68</f>
        <v>84</v>
      </c>
      <c r="C66" s="205">
        <f>'[2]24'!C68</f>
        <v>0</v>
      </c>
      <c r="D66" s="205">
        <f>'[2]24'!D68</f>
        <v>0</v>
      </c>
      <c r="E66" s="205">
        <f>'[2]24'!E68</f>
        <v>0</v>
      </c>
      <c r="F66" s="15">
        <f t="shared" si="6"/>
        <v>84</v>
      </c>
      <c r="G66" s="204">
        <f>'[2]24'!H68</f>
        <v>36</v>
      </c>
      <c r="H66" s="205">
        <f>'[2]24'!I68</f>
        <v>0</v>
      </c>
      <c r="I66" s="205">
        <f>'[2]24'!J68</f>
        <v>0</v>
      </c>
      <c r="J66" s="205">
        <f>'[2]24'!K68</f>
        <v>0</v>
      </c>
      <c r="K66" s="15">
        <f t="shared" si="3"/>
        <v>36</v>
      </c>
      <c r="L66" s="18">
        <f>frq!C66</f>
        <v>1</v>
      </c>
      <c r="M66" s="167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204">
        <f>'[2]24'!B69</f>
        <v>84</v>
      </c>
      <c r="C67" s="205">
        <f>'[2]24'!C69</f>
        <v>0</v>
      </c>
      <c r="D67" s="205">
        <f>'[2]24'!D69</f>
        <v>0</v>
      </c>
      <c r="E67" s="205">
        <f>'[2]24'!E69</f>
        <v>0</v>
      </c>
      <c r="F67" s="15">
        <f t="shared" si="6"/>
        <v>84</v>
      </c>
      <c r="G67" s="204">
        <f>'[2]24'!H69</f>
        <v>36</v>
      </c>
      <c r="H67" s="205">
        <f>'[2]24'!I69</f>
        <v>0</v>
      </c>
      <c r="I67" s="205">
        <f>'[2]24'!J69</f>
        <v>0</v>
      </c>
      <c r="J67" s="205">
        <f>'[2]24'!K69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204">
        <f>'[2]24'!B70</f>
        <v>84</v>
      </c>
      <c r="C68" s="205">
        <f>'[2]24'!C70</f>
        <v>0</v>
      </c>
      <c r="D68" s="205">
        <f>'[2]24'!D70</f>
        <v>0</v>
      </c>
      <c r="E68" s="205">
        <f>'[2]24'!E70</f>
        <v>0</v>
      </c>
      <c r="F68" s="15">
        <f t="shared" si="6"/>
        <v>84</v>
      </c>
      <c r="G68" s="204">
        <f>'[2]24'!H70</f>
        <v>36</v>
      </c>
      <c r="H68" s="205">
        <f>'[2]24'!I70</f>
        <v>0</v>
      </c>
      <c r="I68" s="205">
        <f>'[2]24'!J70</f>
        <v>0</v>
      </c>
      <c r="J68" s="205">
        <f>'[2]24'!K70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204">
        <f>'[2]24'!B71</f>
        <v>84</v>
      </c>
      <c r="C69" s="205">
        <f>'[2]24'!C71</f>
        <v>0</v>
      </c>
      <c r="D69" s="205">
        <f>'[2]24'!D71</f>
        <v>0</v>
      </c>
      <c r="E69" s="205">
        <f>'[2]24'!E71</f>
        <v>0</v>
      </c>
      <c r="F69" s="15">
        <f t="shared" ref="F69:F98" si="16">SUM(B69:E69)</f>
        <v>84</v>
      </c>
      <c r="G69" s="204">
        <f>'[2]24'!H71</f>
        <v>36</v>
      </c>
      <c r="H69" s="205">
        <f>'[2]24'!I71</f>
        <v>0</v>
      </c>
      <c r="I69" s="205">
        <f>'[2]24'!J71</f>
        <v>0</v>
      </c>
      <c r="J69" s="205">
        <f>'[2]24'!K71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204">
        <f>'[2]24'!B72</f>
        <v>84</v>
      </c>
      <c r="C70" s="205">
        <f>'[2]24'!C72</f>
        <v>0</v>
      </c>
      <c r="D70" s="205">
        <f>'[2]24'!D72</f>
        <v>0</v>
      </c>
      <c r="E70" s="205">
        <f>'[2]24'!E72</f>
        <v>0</v>
      </c>
      <c r="F70" s="15">
        <f t="shared" si="16"/>
        <v>84</v>
      </c>
      <c r="G70" s="204">
        <f>'[2]24'!H72</f>
        <v>37</v>
      </c>
      <c r="H70" s="205">
        <f>'[2]24'!I72</f>
        <v>0</v>
      </c>
      <c r="I70" s="205">
        <f>'[2]24'!J72</f>
        <v>0</v>
      </c>
      <c r="J70" s="205">
        <f>'[2]24'!K72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'[2]24'!B73</f>
        <v>84</v>
      </c>
      <c r="C71" s="205">
        <f>'[2]24'!C73</f>
        <v>0</v>
      </c>
      <c r="D71" s="205">
        <f>'[2]24'!D73</f>
        <v>0</v>
      </c>
      <c r="E71" s="205">
        <f>'[2]24'!E73</f>
        <v>0</v>
      </c>
      <c r="F71" s="15">
        <f t="shared" si="16"/>
        <v>84</v>
      </c>
      <c r="G71" s="204">
        <f>'[2]24'!H73</f>
        <v>37</v>
      </c>
      <c r="H71" s="205">
        <f>'[2]24'!I73</f>
        <v>0</v>
      </c>
      <c r="I71" s="205">
        <f>'[2]24'!J73</f>
        <v>0</v>
      </c>
      <c r="J71" s="205">
        <f>'[2]24'!K73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'[2]24'!B74</f>
        <v>84</v>
      </c>
      <c r="C72" s="205">
        <f>'[2]24'!C74</f>
        <v>0</v>
      </c>
      <c r="D72" s="205">
        <f>'[2]24'!D74</f>
        <v>0</v>
      </c>
      <c r="E72" s="205">
        <f>'[2]24'!E74</f>
        <v>0</v>
      </c>
      <c r="F72" s="15">
        <f t="shared" si="16"/>
        <v>84</v>
      </c>
      <c r="G72" s="204">
        <f>'[2]24'!H74</f>
        <v>37</v>
      </c>
      <c r="H72" s="205">
        <f>'[2]24'!I74</f>
        <v>0</v>
      </c>
      <c r="I72" s="205">
        <f>'[2]24'!J74</f>
        <v>0</v>
      </c>
      <c r="J72" s="205">
        <f>'[2]24'!K74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'[2]24'!B75</f>
        <v>84</v>
      </c>
      <c r="C73" s="205">
        <f>'[2]24'!C75</f>
        <v>0</v>
      </c>
      <c r="D73" s="205">
        <f>'[2]24'!D75</f>
        <v>0</v>
      </c>
      <c r="E73" s="205">
        <f>'[2]24'!E75</f>
        <v>0</v>
      </c>
      <c r="F73" s="15">
        <f t="shared" si="16"/>
        <v>84</v>
      </c>
      <c r="G73" s="204">
        <f>'[2]24'!H75</f>
        <v>37</v>
      </c>
      <c r="H73" s="205">
        <f>'[2]24'!I75</f>
        <v>0</v>
      </c>
      <c r="I73" s="205">
        <f>'[2]24'!J75</f>
        <v>0</v>
      </c>
      <c r="J73" s="205">
        <f>'[2]24'!K75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'[2]24'!B76</f>
        <v>84</v>
      </c>
      <c r="C74" s="205">
        <f>'[2]24'!C76</f>
        <v>0</v>
      </c>
      <c r="D74" s="205">
        <f>'[2]24'!D76</f>
        <v>0</v>
      </c>
      <c r="E74" s="205">
        <f>'[2]24'!E76</f>
        <v>0</v>
      </c>
      <c r="F74" s="15">
        <f t="shared" si="16"/>
        <v>84</v>
      </c>
      <c r="G74" s="204">
        <f>'[2]24'!H76</f>
        <v>37</v>
      </c>
      <c r="H74" s="205">
        <f>'[2]24'!I76</f>
        <v>0</v>
      </c>
      <c r="I74" s="205">
        <f>'[2]24'!J76</f>
        <v>0</v>
      </c>
      <c r="J74" s="205">
        <f>'[2]24'!K76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'[2]24'!B77</f>
        <v>84</v>
      </c>
      <c r="C75" s="205">
        <f>'[2]24'!C77</f>
        <v>0</v>
      </c>
      <c r="D75" s="205">
        <f>'[2]24'!D77</f>
        <v>0</v>
      </c>
      <c r="E75" s="205">
        <f>'[2]24'!E77</f>
        <v>0</v>
      </c>
      <c r="F75" s="15">
        <f t="shared" si="16"/>
        <v>84</v>
      </c>
      <c r="G75" s="204">
        <f>'[2]24'!H77</f>
        <v>37</v>
      </c>
      <c r="H75" s="205">
        <f>'[2]24'!I77</f>
        <v>0</v>
      </c>
      <c r="I75" s="205">
        <f>'[2]24'!J77</f>
        <v>0</v>
      </c>
      <c r="J75" s="205">
        <f>'[2]24'!K77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'[2]24'!B78</f>
        <v>84</v>
      </c>
      <c r="C76" s="205">
        <f>'[2]24'!C78</f>
        <v>0</v>
      </c>
      <c r="D76" s="205">
        <f>'[2]24'!D78</f>
        <v>0</v>
      </c>
      <c r="E76" s="205">
        <f>'[2]24'!E78</f>
        <v>0</v>
      </c>
      <c r="F76" s="15">
        <f t="shared" si="16"/>
        <v>84</v>
      </c>
      <c r="G76" s="204">
        <f>'[2]24'!H78</f>
        <v>37</v>
      </c>
      <c r="H76" s="205">
        <f>'[2]24'!I78</f>
        <v>0</v>
      </c>
      <c r="I76" s="205">
        <f>'[2]24'!J78</f>
        <v>0</v>
      </c>
      <c r="J76" s="205">
        <f>'[2]24'!K78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'[2]24'!B79</f>
        <v>84</v>
      </c>
      <c r="C77" s="205">
        <f>'[2]24'!C79</f>
        <v>0</v>
      </c>
      <c r="D77" s="205">
        <f>'[2]24'!D79</f>
        <v>0</v>
      </c>
      <c r="E77" s="205">
        <f>'[2]24'!E79</f>
        <v>0</v>
      </c>
      <c r="F77" s="15">
        <f t="shared" si="16"/>
        <v>84</v>
      </c>
      <c r="G77" s="204">
        <f>'[2]24'!H79</f>
        <v>37</v>
      </c>
      <c r="H77" s="205">
        <f>'[2]24'!I79</f>
        <v>0</v>
      </c>
      <c r="I77" s="205">
        <f>'[2]24'!J79</f>
        <v>0</v>
      </c>
      <c r="J77" s="205">
        <f>'[2]24'!K79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'[2]24'!B80</f>
        <v>84</v>
      </c>
      <c r="C78" s="205">
        <f>'[2]24'!C80</f>
        <v>0</v>
      </c>
      <c r="D78" s="205">
        <f>'[2]24'!D80</f>
        <v>0</v>
      </c>
      <c r="E78" s="205">
        <f>'[2]24'!E80</f>
        <v>0</v>
      </c>
      <c r="F78" s="15">
        <f t="shared" si="16"/>
        <v>84</v>
      </c>
      <c r="G78" s="204">
        <f>'[2]24'!H80</f>
        <v>37</v>
      </c>
      <c r="H78" s="205">
        <f>'[2]24'!I80</f>
        <v>0</v>
      </c>
      <c r="I78" s="205">
        <f>'[2]24'!J80</f>
        <v>0</v>
      </c>
      <c r="J78" s="205">
        <f>'[2]24'!K80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'[2]24'!B81</f>
        <v>84</v>
      </c>
      <c r="C79" s="205">
        <f>'[2]24'!C81</f>
        <v>0</v>
      </c>
      <c r="D79" s="205">
        <f>'[2]24'!D81</f>
        <v>0</v>
      </c>
      <c r="E79" s="205">
        <f>'[2]24'!E81</f>
        <v>0</v>
      </c>
      <c r="F79" s="15">
        <f t="shared" si="16"/>
        <v>84</v>
      </c>
      <c r="G79" s="204">
        <f>'[2]24'!H81</f>
        <v>37</v>
      </c>
      <c r="H79" s="205">
        <f>'[2]24'!I81</f>
        <v>0</v>
      </c>
      <c r="I79" s="205">
        <f>'[2]24'!J81</f>
        <v>0</v>
      </c>
      <c r="J79" s="205">
        <f>'[2]24'!K81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'[2]24'!B82</f>
        <v>84</v>
      </c>
      <c r="C80" s="205">
        <f>'[2]24'!C82</f>
        <v>0</v>
      </c>
      <c r="D80" s="205">
        <f>'[2]24'!D82</f>
        <v>0</v>
      </c>
      <c r="E80" s="205">
        <f>'[2]24'!E82</f>
        <v>0</v>
      </c>
      <c r="F80" s="15">
        <f t="shared" si="16"/>
        <v>84</v>
      </c>
      <c r="G80" s="204">
        <f>'[2]24'!H82</f>
        <v>37</v>
      </c>
      <c r="H80" s="205">
        <f>'[2]24'!I82</f>
        <v>0</v>
      </c>
      <c r="I80" s="205">
        <f>'[2]24'!J82</f>
        <v>0</v>
      </c>
      <c r="J80" s="205">
        <f>'[2]24'!K82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'[2]24'!B83</f>
        <v>84</v>
      </c>
      <c r="C81" s="205">
        <f>'[2]24'!C83</f>
        <v>0</v>
      </c>
      <c r="D81" s="205">
        <f>'[2]24'!D83</f>
        <v>0</v>
      </c>
      <c r="E81" s="205">
        <f>'[2]24'!E83</f>
        <v>0</v>
      </c>
      <c r="F81" s="15">
        <f t="shared" si="16"/>
        <v>84</v>
      </c>
      <c r="G81" s="204">
        <f>'[2]24'!H83</f>
        <v>37</v>
      </c>
      <c r="H81" s="205">
        <f>'[2]24'!I83</f>
        <v>0</v>
      </c>
      <c r="I81" s="205">
        <f>'[2]24'!J83</f>
        <v>0</v>
      </c>
      <c r="J81" s="205">
        <f>'[2]24'!K83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'[2]24'!B84</f>
        <v>84</v>
      </c>
      <c r="C82" s="205">
        <f>'[2]24'!C84</f>
        <v>0</v>
      </c>
      <c r="D82" s="205">
        <f>'[2]24'!D84</f>
        <v>0</v>
      </c>
      <c r="E82" s="205">
        <f>'[2]24'!E84</f>
        <v>0</v>
      </c>
      <c r="F82" s="15">
        <f t="shared" si="16"/>
        <v>84</v>
      </c>
      <c r="G82" s="204">
        <f>'[2]24'!H84</f>
        <v>37</v>
      </c>
      <c r="H82" s="205">
        <f>'[2]24'!I84</f>
        <v>0</v>
      </c>
      <c r="I82" s="205">
        <f>'[2]24'!J84</f>
        <v>0</v>
      </c>
      <c r="J82" s="205">
        <f>'[2]24'!K84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'[2]24'!B85</f>
        <v>84</v>
      </c>
      <c r="C83" s="205">
        <f>'[2]24'!C85</f>
        <v>0</v>
      </c>
      <c r="D83" s="205">
        <f>'[2]24'!D85</f>
        <v>0</v>
      </c>
      <c r="E83" s="205">
        <f>'[2]24'!E85</f>
        <v>0</v>
      </c>
      <c r="F83" s="15">
        <f t="shared" si="16"/>
        <v>84</v>
      </c>
      <c r="G83" s="204">
        <f>'[2]24'!H85</f>
        <v>37</v>
      </c>
      <c r="H83" s="205">
        <f>'[2]24'!I85</f>
        <v>0</v>
      </c>
      <c r="I83" s="205">
        <f>'[2]24'!J85</f>
        <v>0</v>
      </c>
      <c r="J83" s="205">
        <f>'[2]24'!K85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'[2]24'!B86</f>
        <v>84</v>
      </c>
      <c r="C84" s="205">
        <f>'[2]24'!C86</f>
        <v>0</v>
      </c>
      <c r="D84" s="205">
        <f>'[2]24'!D86</f>
        <v>0</v>
      </c>
      <c r="E84" s="205">
        <f>'[2]24'!E86</f>
        <v>0</v>
      </c>
      <c r="F84" s="15">
        <f t="shared" si="16"/>
        <v>84</v>
      </c>
      <c r="G84" s="204">
        <f>'[2]24'!H86</f>
        <v>37</v>
      </c>
      <c r="H84" s="205">
        <f>'[2]24'!I86</f>
        <v>0</v>
      </c>
      <c r="I84" s="205">
        <f>'[2]24'!J86</f>
        <v>0</v>
      </c>
      <c r="J84" s="205">
        <f>'[2]24'!K86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'[2]24'!B87</f>
        <v>84</v>
      </c>
      <c r="C85" s="205">
        <f>'[2]24'!C87</f>
        <v>0</v>
      </c>
      <c r="D85" s="205">
        <f>'[2]24'!D87</f>
        <v>0</v>
      </c>
      <c r="E85" s="205">
        <f>'[2]24'!E87</f>
        <v>0</v>
      </c>
      <c r="F85" s="15">
        <f t="shared" si="16"/>
        <v>84</v>
      </c>
      <c r="G85" s="204">
        <f>'[2]24'!H87</f>
        <v>37</v>
      </c>
      <c r="H85" s="205">
        <f>'[2]24'!I87</f>
        <v>0</v>
      </c>
      <c r="I85" s="205">
        <f>'[2]24'!J87</f>
        <v>0</v>
      </c>
      <c r="J85" s="205">
        <f>'[2]24'!K87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'[2]24'!B88</f>
        <v>84</v>
      </c>
      <c r="C86" s="205">
        <f>'[2]24'!C88</f>
        <v>0</v>
      </c>
      <c r="D86" s="205">
        <f>'[2]24'!D88</f>
        <v>0</v>
      </c>
      <c r="E86" s="205">
        <f>'[2]24'!E88</f>
        <v>0</v>
      </c>
      <c r="F86" s="15">
        <f t="shared" si="16"/>
        <v>84</v>
      </c>
      <c r="G86" s="204">
        <f>'[2]24'!H88</f>
        <v>37</v>
      </c>
      <c r="H86" s="205">
        <f>'[2]24'!I88</f>
        <v>0</v>
      </c>
      <c r="I86" s="205">
        <f>'[2]24'!J88</f>
        <v>0</v>
      </c>
      <c r="J86" s="205">
        <f>'[2]24'!K88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'[2]24'!B89</f>
        <v>84</v>
      </c>
      <c r="C87" s="205">
        <f>'[2]24'!C89</f>
        <v>0</v>
      </c>
      <c r="D87" s="205">
        <f>'[2]24'!D89</f>
        <v>0</v>
      </c>
      <c r="E87" s="205">
        <f>'[2]24'!E89</f>
        <v>0</v>
      </c>
      <c r="F87" s="15">
        <f t="shared" si="16"/>
        <v>84</v>
      </c>
      <c r="G87" s="204">
        <f>'[2]24'!H89</f>
        <v>37</v>
      </c>
      <c r="H87" s="205">
        <f>'[2]24'!I89</f>
        <v>0</v>
      </c>
      <c r="I87" s="205">
        <f>'[2]24'!J89</f>
        <v>0</v>
      </c>
      <c r="J87" s="205">
        <f>'[2]24'!K89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'[2]24'!B90</f>
        <v>84</v>
      </c>
      <c r="C88" s="205">
        <f>'[2]24'!C90</f>
        <v>0</v>
      </c>
      <c r="D88" s="205">
        <f>'[2]24'!D90</f>
        <v>0</v>
      </c>
      <c r="E88" s="205">
        <f>'[2]24'!E90</f>
        <v>0</v>
      </c>
      <c r="F88" s="15">
        <f t="shared" si="16"/>
        <v>84</v>
      </c>
      <c r="G88" s="204">
        <f>'[2]24'!H90</f>
        <v>37</v>
      </c>
      <c r="H88" s="205">
        <f>'[2]24'!I90</f>
        <v>0</v>
      </c>
      <c r="I88" s="205">
        <f>'[2]24'!J90</f>
        <v>0</v>
      </c>
      <c r="J88" s="205">
        <f>'[2]24'!K90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'[2]24'!B91</f>
        <v>84</v>
      </c>
      <c r="C89" s="205">
        <f>'[2]24'!C91</f>
        <v>0</v>
      </c>
      <c r="D89" s="205">
        <f>'[2]24'!D91</f>
        <v>0</v>
      </c>
      <c r="E89" s="205">
        <f>'[2]24'!E91</f>
        <v>0</v>
      </c>
      <c r="F89" s="15">
        <f t="shared" si="16"/>
        <v>84</v>
      </c>
      <c r="G89" s="204">
        <f>'[2]24'!H91</f>
        <v>37</v>
      </c>
      <c r="H89" s="205">
        <f>'[2]24'!I91</f>
        <v>0</v>
      </c>
      <c r="I89" s="205">
        <f>'[2]24'!J91</f>
        <v>0</v>
      </c>
      <c r="J89" s="205">
        <f>'[2]24'!K91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'[2]24'!B92</f>
        <v>84</v>
      </c>
      <c r="C90" s="205">
        <f>'[2]24'!C92</f>
        <v>0</v>
      </c>
      <c r="D90" s="205">
        <f>'[2]24'!D92</f>
        <v>0</v>
      </c>
      <c r="E90" s="205">
        <f>'[2]24'!E92</f>
        <v>0</v>
      </c>
      <c r="F90" s="15">
        <f t="shared" si="16"/>
        <v>84</v>
      </c>
      <c r="G90" s="204">
        <f>'[2]24'!H92</f>
        <v>37</v>
      </c>
      <c r="H90" s="205">
        <f>'[2]24'!I92</f>
        <v>0</v>
      </c>
      <c r="I90" s="205">
        <f>'[2]24'!J92</f>
        <v>0</v>
      </c>
      <c r="J90" s="205">
        <f>'[2]24'!K92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'[2]24'!B93</f>
        <v>84</v>
      </c>
      <c r="C91" s="205">
        <f>'[2]24'!C93</f>
        <v>0</v>
      </c>
      <c r="D91" s="205">
        <f>'[2]24'!D93</f>
        <v>0</v>
      </c>
      <c r="E91" s="205">
        <f>'[2]24'!E93</f>
        <v>0</v>
      </c>
      <c r="F91" s="15">
        <f t="shared" si="16"/>
        <v>84</v>
      </c>
      <c r="G91" s="204">
        <f>'[2]24'!H93</f>
        <v>37</v>
      </c>
      <c r="H91" s="205">
        <f>'[2]24'!I93</f>
        <v>0</v>
      </c>
      <c r="I91" s="205">
        <f>'[2]24'!J93</f>
        <v>0</v>
      </c>
      <c r="J91" s="205">
        <f>'[2]24'!K93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'[2]24'!B94</f>
        <v>84</v>
      </c>
      <c r="C92" s="205">
        <f>'[2]24'!C94</f>
        <v>0</v>
      </c>
      <c r="D92" s="205">
        <f>'[2]24'!D94</f>
        <v>0</v>
      </c>
      <c r="E92" s="205">
        <f>'[2]24'!E94</f>
        <v>0</v>
      </c>
      <c r="F92" s="15">
        <f t="shared" si="16"/>
        <v>84</v>
      </c>
      <c r="G92" s="204">
        <f>'[2]24'!H94</f>
        <v>37</v>
      </c>
      <c r="H92" s="205">
        <f>'[2]24'!I94</f>
        <v>0</v>
      </c>
      <c r="I92" s="205">
        <f>'[2]24'!J94</f>
        <v>0</v>
      </c>
      <c r="J92" s="205">
        <f>'[2]24'!K94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'[2]24'!B95</f>
        <v>84</v>
      </c>
      <c r="C93" s="205">
        <f>'[2]24'!C95</f>
        <v>0</v>
      </c>
      <c r="D93" s="205">
        <f>'[2]24'!D95</f>
        <v>0</v>
      </c>
      <c r="E93" s="205">
        <f>'[2]24'!E95</f>
        <v>0</v>
      </c>
      <c r="F93" s="15">
        <f t="shared" si="16"/>
        <v>84</v>
      </c>
      <c r="G93" s="204">
        <f>'[2]24'!H95</f>
        <v>37</v>
      </c>
      <c r="H93" s="205">
        <f>'[2]24'!I95</f>
        <v>0</v>
      </c>
      <c r="I93" s="205">
        <f>'[2]24'!J95</f>
        <v>0</v>
      </c>
      <c r="J93" s="205">
        <f>'[2]24'!K95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'[2]24'!B96</f>
        <v>84</v>
      </c>
      <c r="C94" s="205">
        <f>'[2]24'!C96</f>
        <v>0</v>
      </c>
      <c r="D94" s="205">
        <f>'[2]24'!D96</f>
        <v>0</v>
      </c>
      <c r="E94" s="205">
        <f>'[2]24'!E96</f>
        <v>0</v>
      </c>
      <c r="F94" s="15">
        <f t="shared" si="16"/>
        <v>84</v>
      </c>
      <c r="G94" s="204">
        <f>'[2]24'!H96</f>
        <v>37</v>
      </c>
      <c r="H94" s="205">
        <f>'[2]24'!I96</f>
        <v>0</v>
      </c>
      <c r="I94" s="205">
        <f>'[2]24'!J96</f>
        <v>0</v>
      </c>
      <c r="J94" s="205">
        <f>'[2]24'!K96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'[2]24'!B97</f>
        <v>84</v>
      </c>
      <c r="C95" s="205">
        <f>'[2]24'!C97</f>
        <v>0</v>
      </c>
      <c r="D95" s="205">
        <f>'[2]24'!D97</f>
        <v>0</v>
      </c>
      <c r="E95" s="205">
        <f>'[2]24'!E97</f>
        <v>0</v>
      </c>
      <c r="F95" s="15">
        <f t="shared" si="16"/>
        <v>84</v>
      </c>
      <c r="G95" s="204">
        <f>'[2]24'!H97</f>
        <v>37</v>
      </c>
      <c r="H95" s="205">
        <f>'[2]24'!I97</f>
        <v>0</v>
      </c>
      <c r="I95" s="205">
        <f>'[2]24'!J97</f>
        <v>0</v>
      </c>
      <c r="J95" s="205">
        <f>'[2]24'!K97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'[2]24'!B98</f>
        <v>84</v>
      </c>
      <c r="C96" s="205">
        <f>'[2]24'!C98</f>
        <v>0</v>
      </c>
      <c r="D96" s="205">
        <f>'[2]24'!D98</f>
        <v>0</v>
      </c>
      <c r="E96" s="205">
        <f>'[2]24'!E98</f>
        <v>0</v>
      </c>
      <c r="F96" s="15">
        <f t="shared" si="16"/>
        <v>84</v>
      </c>
      <c r="G96" s="204">
        <f>'[2]24'!H98</f>
        <v>37</v>
      </c>
      <c r="H96" s="205">
        <f>'[2]24'!I98</f>
        <v>0</v>
      </c>
      <c r="I96" s="205">
        <f>'[2]24'!J98</f>
        <v>0</v>
      </c>
      <c r="J96" s="205">
        <f>'[2]24'!K98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'[2]24'!B99</f>
        <v>84</v>
      </c>
      <c r="C97" s="205">
        <f>'[2]24'!C99</f>
        <v>0</v>
      </c>
      <c r="D97" s="205">
        <f>'[2]24'!D99</f>
        <v>0</v>
      </c>
      <c r="E97" s="205">
        <f>'[2]24'!E99</f>
        <v>0</v>
      </c>
      <c r="F97" s="15">
        <f t="shared" si="16"/>
        <v>84</v>
      </c>
      <c r="G97" s="204">
        <f>'[2]24'!H99</f>
        <v>37</v>
      </c>
      <c r="H97" s="205">
        <f>'[2]24'!I99</f>
        <v>0</v>
      </c>
      <c r="I97" s="205">
        <f>'[2]24'!J99</f>
        <v>0</v>
      </c>
      <c r="J97" s="205">
        <f>'[2]24'!K99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'[2]24'!B100</f>
        <v>84</v>
      </c>
      <c r="C98" s="205">
        <f>'[2]24'!C100</f>
        <v>0</v>
      </c>
      <c r="D98" s="205">
        <f>'[2]24'!D100</f>
        <v>0</v>
      </c>
      <c r="E98" s="205">
        <f>'[2]24'!E100</f>
        <v>0</v>
      </c>
      <c r="F98" s="15">
        <f t="shared" si="16"/>
        <v>84</v>
      </c>
      <c r="G98" s="204">
        <f>'[2]24'!H100</f>
        <v>37</v>
      </c>
      <c r="H98" s="205">
        <f>'[2]24'!I100</f>
        <v>0</v>
      </c>
      <c r="I98" s="205">
        <f>'[2]24'!J100</f>
        <v>0</v>
      </c>
      <c r="J98" s="205">
        <f>'[2]24'!K100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0.88124999999999998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0.88124999999999998</v>
      </c>
      <c r="L99" s="171">
        <f t="shared" si="17"/>
        <v>2.4E-2</v>
      </c>
      <c r="M99" s="171">
        <f t="shared" si="17"/>
        <v>0.86894999999999978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0.86894999999999978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44981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'[3]24'!B5</f>
        <v>320</v>
      </c>
      <c r="C3" s="16">
        <f>'[3]24'!C5</f>
        <v>0</v>
      </c>
      <c r="D3" s="16">
        <f>'[3]24'!D5</f>
        <v>0</v>
      </c>
      <c r="E3" s="16">
        <f>'[3]24'!E5</f>
        <v>0</v>
      </c>
      <c r="F3" s="16">
        <f>'[3]24'!F5</f>
        <v>360</v>
      </c>
      <c r="G3" s="16">
        <f>'[3]24'!G5</f>
        <v>460</v>
      </c>
      <c r="H3" s="17">
        <f>SUM(B3:G3)</f>
        <v>1140</v>
      </c>
      <c r="I3" s="15">
        <f>'[3]24'!J5</f>
        <v>279.42</v>
      </c>
      <c r="J3" s="16">
        <f>'[3]24'!K5</f>
        <v>0</v>
      </c>
      <c r="K3" s="16">
        <f>'[3]24'!L5</f>
        <v>0</v>
      </c>
      <c r="L3" s="16">
        <f>'[3]24'!M5</f>
        <v>0</v>
      </c>
      <c r="M3" s="16">
        <f>'[3]24'!N5</f>
        <v>0</v>
      </c>
      <c r="N3" s="16">
        <f>'[3]24'!O5</f>
        <v>0</v>
      </c>
      <c r="O3" s="17">
        <f>SUM(I3:N3)</f>
        <v>279.42</v>
      </c>
      <c r="P3" s="18">
        <f>frq!C3</f>
        <v>1</v>
      </c>
      <c r="Q3" s="15">
        <f t="shared" ref="Q3:V18" si="0">IF($P3=1,I3,IF(AND($P3=0.985,I3&gt;0.985*B3),B3*0.985,IF(AND($P3=0.965,I3&gt;0.965*B3),0.965*B3,I3)))</f>
        <v>279.42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279.42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247.42000000000002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247.42000000000002</v>
      </c>
      <c r="AT3" s="8">
        <v>0</v>
      </c>
      <c r="AU3" s="8">
        <v>30.82</v>
      </c>
      <c r="AW3" s="207">
        <v>0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0</v>
      </c>
      <c r="BD3" s="207">
        <v>32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32</v>
      </c>
      <c r="BL3" s="8">
        <f>AT3</f>
        <v>0</v>
      </c>
      <c r="BM3" s="8">
        <f>AU3</f>
        <v>30.82</v>
      </c>
      <c r="BN3" s="8">
        <f>BC3</f>
        <v>0</v>
      </c>
      <c r="BO3" s="8">
        <f>BJ3</f>
        <v>32</v>
      </c>
      <c r="BP3" s="182">
        <f>BL3-BN3</f>
        <v>0</v>
      </c>
      <c r="BQ3" s="182">
        <f>BM3-BO3</f>
        <v>-1.1799999999999997</v>
      </c>
    </row>
    <row r="4" spans="1:69">
      <c r="A4" s="8" t="s">
        <v>46</v>
      </c>
      <c r="B4" s="15">
        <f>'[3]24'!B6</f>
        <v>320</v>
      </c>
      <c r="C4" s="16">
        <f>'[3]24'!C6</f>
        <v>0</v>
      </c>
      <c r="D4" s="16">
        <f>'[3]24'!D6</f>
        <v>0</v>
      </c>
      <c r="E4" s="16">
        <f>'[3]24'!E6</f>
        <v>0</v>
      </c>
      <c r="F4" s="16">
        <f>'[3]24'!F6</f>
        <v>360</v>
      </c>
      <c r="G4" s="16">
        <f>'[3]24'!G6</f>
        <v>460</v>
      </c>
      <c r="H4" s="17">
        <f>SUM(B4:G4)</f>
        <v>1140</v>
      </c>
      <c r="I4" s="15">
        <f>'[3]24'!J6</f>
        <v>279.42</v>
      </c>
      <c r="J4" s="16">
        <f>'[3]24'!K6</f>
        <v>0</v>
      </c>
      <c r="K4" s="16">
        <f>'[3]24'!L6</f>
        <v>0</v>
      </c>
      <c r="L4" s="16">
        <f>'[3]24'!M6</f>
        <v>0</v>
      </c>
      <c r="M4" s="16">
        <f>'[3]24'!N6</f>
        <v>0</v>
      </c>
      <c r="N4" s="16">
        <f>'[3]24'!O6</f>
        <v>0</v>
      </c>
      <c r="O4" s="17">
        <f>SUM(I4:N4)</f>
        <v>279.42</v>
      </c>
      <c r="P4" s="18">
        <f>frq!C4</f>
        <v>1</v>
      </c>
      <c r="Q4" s="15">
        <f>IF($P4=1,I4,IF(AND($P4=0.985,I4&gt;0.985*B4),B4*0.985,IF(AND($P4=0.965,I4&gt;0.965*B4),0.965*B4,I4)))</f>
        <v>279.42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279.42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247.42000000000002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247.42000000000002</v>
      </c>
      <c r="AT4" s="8">
        <v>19.59</v>
      </c>
      <c r="AU4" s="8">
        <v>30.82</v>
      </c>
      <c r="AW4" s="207">
        <v>0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0</v>
      </c>
      <c r="BD4" s="207">
        <v>32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32</v>
      </c>
      <c r="BL4" s="8">
        <f t="shared" ref="BL4:BL67" si="21">AT4</f>
        <v>19.59</v>
      </c>
      <c r="BM4" s="8">
        <f t="shared" ref="BM4:BM67" si="22">AU4</f>
        <v>30.82</v>
      </c>
      <c r="BN4" s="8">
        <f t="shared" ref="BN4:BN67" si="23">BC4</f>
        <v>0</v>
      </c>
      <c r="BO4" s="8">
        <f t="shared" ref="BO4:BO67" si="24">BJ4</f>
        <v>32</v>
      </c>
      <c r="BP4" s="182">
        <f t="shared" ref="BP4:BP67" si="25">BL4-BN4</f>
        <v>19.59</v>
      </c>
      <c r="BQ4" s="182">
        <f t="shared" ref="BQ4:BQ67" si="26">BM4-BO4</f>
        <v>-1.1799999999999997</v>
      </c>
    </row>
    <row r="5" spans="1:69">
      <c r="A5" s="8" t="s">
        <v>47</v>
      </c>
      <c r="B5" s="15">
        <f>'[3]24'!B7</f>
        <v>320</v>
      </c>
      <c r="C5" s="16">
        <f>'[3]24'!C7</f>
        <v>0</v>
      </c>
      <c r="D5" s="16">
        <f>'[3]24'!D7</f>
        <v>0</v>
      </c>
      <c r="E5" s="16">
        <f>'[3]24'!E7</f>
        <v>0</v>
      </c>
      <c r="F5" s="16">
        <f>'[3]24'!F7</f>
        <v>360</v>
      </c>
      <c r="G5" s="16">
        <f>'[3]24'!G7</f>
        <v>460</v>
      </c>
      <c r="H5" s="17">
        <f t="shared" ref="H5:H68" si="27">SUM(B5:G5)</f>
        <v>1140</v>
      </c>
      <c r="I5" s="15">
        <f>'[3]24'!J7</f>
        <v>279.42</v>
      </c>
      <c r="J5" s="16">
        <f>'[3]24'!K7</f>
        <v>0</v>
      </c>
      <c r="K5" s="16">
        <f>'[3]24'!L7</f>
        <v>0</v>
      </c>
      <c r="L5" s="16">
        <f>'[3]24'!M7</f>
        <v>0</v>
      </c>
      <c r="M5" s="16">
        <f>'[3]24'!N7</f>
        <v>0</v>
      </c>
      <c r="N5" s="16">
        <f>'[3]24'!O7</f>
        <v>0</v>
      </c>
      <c r="O5" s="17">
        <f t="shared" ref="O5:O68" si="28">SUM(I5:N5)</f>
        <v>279.42</v>
      </c>
      <c r="P5" s="18">
        <f>frq!C5</f>
        <v>1</v>
      </c>
      <c r="Q5" s="15">
        <f t="shared" ref="Q5:V56" si="29">IF($P5=1,I5,IF(AND($P5=0.985,I5&gt;0.985*B5),B5*0.985,IF(AND($P5=0.965,I5&gt;0.965*B5),0.965*B5,I5)))</f>
        <v>279.42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279.42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247.42000000000002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247.42000000000002</v>
      </c>
      <c r="AT5" s="8">
        <v>0</v>
      </c>
      <c r="AU5" s="8">
        <v>30.82</v>
      </c>
      <c r="AW5" s="207">
        <v>0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0</v>
      </c>
      <c r="BD5" s="207">
        <v>32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32</v>
      </c>
      <c r="BL5" s="8">
        <f t="shared" si="21"/>
        <v>0</v>
      </c>
      <c r="BM5" s="8">
        <f t="shared" si="22"/>
        <v>30.82</v>
      </c>
      <c r="BN5" s="8">
        <f t="shared" si="23"/>
        <v>0</v>
      </c>
      <c r="BO5" s="8">
        <f t="shared" si="24"/>
        <v>32</v>
      </c>
      <c r="BP5" s="182">
        <f t="shared" si="25"/>
        <v>0</v>
      </c>
      <c r="BQ5" s="182">
        <f t="shared" si="26"/>
        <v>-1.1799999999999997</v>
      </c>
    </row>
    <row r="6" spans="1:69">
      <c r="A6" s="8" t="s">
        <v>48</v>
      </c>
      <c r="B6" s="15">
        <f>'[3]24'!B8</f>
        <v>320</v>
      </c>
      <c r="C6" s="16">
        <f>'[3]24'!C8</f>
        <v>0</v>
      </c>
      <c r="D6" s="16">
        <f>'[3]24'!D8</f>
        <v>0</v>
      </c>
      <c r="E6" s="16">
        <f>'[3]24'!E8</f>
        <v>0</v>
      </c>
      <c r="F6" s="16">
        <f>'[3]24'!F8</f>
        <v>360</v>
      </c>
      <c r="G6" s="16">
        <f>'[3]24'!G8</f>
        <v>460</v>
      </c>
      <c r="H6" s="17">
        <f t="shared" si="27"/>
        <v>1140</v>
      </c>
      <c r="I6" s="15">
        <f>'[3]24'!J8</f>
        <v>279.42</v>
      </c>
      <c r="J6" s="16">
        <f>'[3]24'!K8</f>
        <v>0</v>
      </c>
      <c r="K6" s="16">
        <f>'[3]24'!L8</f>
        <v>0</v>
      </c>
      <c r="L6" s="16">
        <f>'[3]24'!M8</f>
        <v>0</v>
      </c>
      <c r="M6" s="16">
        <f>'[3]24'!N8</f>
        <v>0</v>
      </c>
      <c r="N6" s="16">
        <f>'[3]24'!O8</f>
        <v>0</v>
      </c>
      <c r="O6" s="17">
        <f t="shared" si="28"/>
        <v>279.42</v>
      </c>
      <c r="P6" s="18">
        <f>frq!C6</f>
        <v>1</v>
      </c>
      <c r="Q6" s="15">
        <f t="shared" si="29"/>
        <v>279.42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279.42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247.42000000000002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247.42000000000002</v>
      </c>
      <c r="AT6" s="8">
        <v>0</v>
      </c>
      <c r="AU6" s="8">
        <v>30.82</v>
      </c>
      <c r="AW6" s="207">
        <v>0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0</v>
      </c>
      <c r="BD6" s="207">
        <v>32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32</v>
      </c>
      <c r="BL6" s="8">
        <f t="shared" si="21"/>
        <v>0</v>
      </c>
      <c r="BM6" s="8">
        <f t="shared" si="22"/>
        <v>30.82</v>
      </c>
      <c r="BN6" s="8">
        <f t="shared" si="23"/>
        <v>0</v>
      </c>
      <c r="BO6" s="8">
        <f t="shared" si="24"/>
        <v>32</v>
      </c>
      <c r="BP6" s="182">
        <f t="shared" si="25"/>
        <v>0</v>
      </c>
      <c r="BQ6" s="182">
        <f t="shared" si="26"/>
        <v>-1.1799999999999997</v>
      </c>
    </row>
    <row r="7" spans="1:69">
      <c r="A7" s="8" t="s">
        <v>49</v>
      </c>
      <c r="B7" s="15">
        <f>'[3]24'!B9</f>
        <v>320</v>
      </c>
      <c r="C7" s="16">
        <f>'[3]24'!C9</f>
        <v>0</v>
      </c>
      <c r="D7" s="16">
        <f>'[3]24'!D9</f>
        <v>0</v>
      </c>
      <c r="E7" s="16">
        <f>'[3]24'!E9</f>
        <v>0</v>
      </c>
      <c r="F7" s="16">
        <f>'[3]24'!F9</f>
        <v>360</v>
      </c>
      <c r="G7" s="16">
        <f>'[3]24'!G9</f>
        <v>460</v>
      </c>
      <c r="H7" s="17">
        <f t="shared" si="27"/>
        <v>1140</v>
      </c>
      <c r="I7" s="15">
        <f>'[3]24'!J9</f>
        <v>279.82</v>
      </c>
      <c r="J7" s="16">
        <f>'[3]24'!K9</f>
        <v>0</v>
      </c>
      <c r="K7" s="16">
        <f>'[3]24'!L9</f>
        <v>0</v>
      </c>
      <c r="L7" s="16">
        <f>'[3]24'!M9</f>
        <v>0</v>
      </c>
      <c r="M7" s="16">
        <f>'[3]24'!N9</f>
        <v>0</v>
      </c>
      <c r="N7" s="16">
        <f>'[3]24'!O9</f>
        <v>0</v>
      </c>
      <c r="O7" s="17">
        <f t="shared" si="28"/>
        <v>279.82</v>
      </c>
      <c r="P7" s="18">
        <f>frq!C7</f>
        <v>1</v>
      </c>
      <c r="Q7" s="15">
        <f t="shared" si="29"/>
        <v>279.82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279.82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247.82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247.82</v>
      </c>
      <c r="AT7" s="8">
        <v>0</v>
      </c>
      <c r="AU7" s="8">
        <v>30.82</v>
      </c>
      <c r="AW7" s="207">
        <v>0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0</v>
      </c>
      <c r="BD7" s="207">
        <v>32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32</v>
      </c>
      <c r="BL7" s="8">
        <f t="shared" si="21"/>
        <v>0</v>
      </c>
      <c r="BM7" s="8">
        <f t="shared" si="22"/>
        <v>30.82</v>
      </c>
      <c r="BN7" s="8">
        <f t="shared" si="23"/>
        <v>0</v>
      </c>
      <c r="BO7" s="8">
        <f t="shared" si="24"/>
        <v>32</v>
      </c>
      <c r="BP7" s="182">
        <f t="shared" si="25"/>
        <v>0</v>
      </c>
      <c r="BQ7" s="182">
        <f t="shared" si="26"/>
        <v>-1.1799999999999997</v>
      </c>
    </row>
    <row r="8" spans="1:69">
      <c r="A8" s="8" t="s">
        <v>50</v>
      </c>
      <c r="B8" s="15">
        <f>'[3]24'!B10</f>
        <v>320</v>
      </c>
      <c r="C8" s="16">
        <f>'[3]24'!C10</f>
        <v>0</v>
      </c>
      <c r="D8" s="16">
        <f>'[3]24'!D10</f>
        <v>0</v>
      </c>
      <c r="E8" s="16">
        <f>'[3]24'!E10</f>
        <v>0</v>
      </c>
      <c r="F8" s="16">
        <f>'[3]24'!F10</f>
        <v>360</v>
      </c>
      <c r="G8" s="16">
        <f>'[3]24'!G10</f>
        <v>460</v>
      </c>
      <c r="H8" s="17">
        <f t="shared" si="27"/>
        <v>1140</v>
      </c>
      <c r="I8" s="15">
        <f>'[3]24'!J10</f>
        <v>279.82</v>
      </c>
      <c r="J8" s="16">
        <f>'[3]24'!K10</f>
        <v>0</v>
      </c>
      <c r="K8" s="16">
        <f>'[3]24'!L10</f>
        <v>0</v>
      </c>
      <c r="L8" s="16">
        <f>'[3]24'!M10</f>
        <v>0</v>
      </c>
      <c r="M8" s="16">
        <f>'[3]24'!N10</f>
        <v>0</v>
      </c>
      <c r="N8" s="16">
        <f>'[3]24'!O10</f>
        <v>0</v>
      </c>
      <c r="O8" s="17">
        <f t="shared" si="28"/>
        <v>279.82</v>
      </c>
      <c r="P8" s="18">
        <f>frq!C8</f>
        <v>1</v>
      </c>
      <c r="Q8" s="15">
        <f t="shared" si="29"/>
        <v>279.82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279.82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247.82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247.82</v>
      </c>
      <c r="AT8" s="8">
        <v>0</v>
      </c>
      <c r="AU8" s="8">
        <v>30.82</v>
      </c>
      <c r="AW8" s="207">
        <v>0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0</v>
      </c>
      <c r="BD8" s="207">
        <v>32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32</v>
      </c>
      <c r="BL8" s="8">
        <f t="shared" si="21"/>
        <v>0</v>
      </c>
      <c r="BM8" s="8">
        <f t="shared" si="22"/>
        <v>30.82</v>
      </c>
      <c r="BN8" s="8">
        <f t="shared" si="23"/>
        <v>0</v>
      </c>
      <c r="BO8" s="8">
        <f t="shared" si="24"/>
        <v>32</v>
      </c>
      <c r="BP8" s="182">
        <f t="shared" si="25"/>
        <v>0</v>
      </c>
      <c r="BQ8" s="182">
        <f t="shared" si="26"/>
        <v>-1.1799999999999997</v>
      </c>
    </row>
    <row r="9" spans="1:69">
      <c r="A9" s="8" t="s">
        <v>51</v>
      </c>
      <c r="B9" s="15">
        <f>'[3]24'!B11</f>
        <v>320</v>
      </c>
      <c r="C9" s="16">
        <f>'[3]24'!C11</f>
        <v>0</v>
      </c>
      <c r="D9" s="16">
        <f>'[3]24'!D11</f>
        <v>0</v>
      </c>
      <c r="E9" s="16">
        <f>'[3]24'!E11</f>
        <v>0</v>
      </c>
      <c r="F9" s="16">
        <f>'[3]24'!F11</f>
        <v>360</v>
      </c>
      <c r="G9" s="16">
        <f>'[3]24'!G11</f>
        <v>460</v>
      </c>
      <c r="H9" s="17">
        <f t="shared" si="27"/>
        <v>1140</v>
      </c>
      <c r="I9" s="15">
        <f>'[3]24'!J11</f>
        <v>279.82</v>
      </c>
      <c r="J9" s="16">
        <f>'[3]24'!K11</f>
        <v>0</v>
      </c>
      <c r="K9" s="16">
        <f>'[3]24'!L11</f>
        <v>0</v>
      </c>
      <c r="L9" s="16">
        <f>'[3]24'!M11</f>
        <v>0</v>
      </c>
      <c r="M9" s="16">
        <f>'[3]24'!N11</f>
        <v>0</v>
      </c>
      <c r="N9" s="16">
        <f>'[3]24'!O11</f>
        <v>0</v>
      </c>
      <c r="O9" s="17">
        <f t="shared" si="28"/>
        <v>279.82</v>
      </c>
      <c r="P9" s="18">
        <f>frq!C9</f>
        <v>1</v>
      </c>
      <c r="Q9" s="15">
        <f t="shared" si="29"/>
        <v>279.82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279.82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247.82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247.82</v>
      </c>
      <c r="AT9" s="8">
        <v>0</v>
      </c>
      <c r="AU9" s="8">
        <v>30.82</v>
      </c>
      <c r="AW9" s="207">
        <v>0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0</v>
      </c>
      <c r="BD9" s="207">
        <v>32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32</v>
      </c>
      <c r="BL9" s="8">
        <f t="shared" si="21"/>
        <v>0</v>
      </c>
      <c r="BM9" s="8">
        <f t="shared" si="22"/>
        <v>30.82</v>
      </c>
      <c r="BN9" s="8">
        <f t="shared" si="23"/>
        <v>0</v>
      </c>
      <c r="BO9" s="8">
        <f t="shared" si="24"/>
        <v>32</v>
      </c>
      <c r="BP9" s="182">
        <f t="shared" si="25"/>
        <v>0</v>
      </c>
      <c r="BQ9" s="182">
        <f t="shared" si="26"/>
        <v>-1.1799999999999997</v>
      </c>
    </row>
    <row r="10" spans="1:69">
      <c r="A10" s="8" t="s">
        <v>52</v>
      </c>
      <c r="B10" s="15">
        <f>'[3]24'!B12</f>
        <v>320</v>
      </c>
      <c r="C10" s="16">
        <f>'[3]24'!C12</f>
        <v>0</v>
      </c>
      <c r="D10" s="16">
        <f>'[3]24'!D12</f>
        <v>0</v>
      </c>
      <c r="E10" s="16">
        <f>'[3]24'!E12</f>
        <v>0</v>
      </c>
      <c r="F10" s="16">
        <f>'[3]24'!F12</f>
        <v>360</v>
      </c>
      <c r="G10" s="16">
        <f>'[3]24'!G12</f>
        <v>460</v>
      </c>
      <c r="H10" s="17">
        <f t="shared" si="27"/>
        <v>1140</v>
      </c>
      <c r="I10" s="15">
        <f>'[3]24'!J12</f>
        <v>279.82</v>
      </c>
      <c r="J10" s="16">
        <f>'[3]24'!K12</f>
        <v>0</v>
      </c>
      <c r="K10" s="16">
        <f>'[3]24'!L12</f>
        <v>0</v>
      </c>
      <c r="L10" s="16">
        <f>'[3]24'!M12</f>
        <v>0</v>
      </c>
      <c r="M10" s="16">
        <f>'[3]24'!N12</f>
        <v>0</v>
      </c>
      <c r="N10" s="16">
        <f>'[3]24'!O12</f>
        <v>0</v>
      </c>
      <c r="O10" s="17">
        <f t="shared" si="28"/>
        <v>279.82</v>
      </c>
      <c r="P10" s="18">
        <f>frq!C10</f>
        <v>1</v>
      </c>
      <c r="Q10" s="15">
        <f t="shared" si="29"/>
        <v>279.82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279.82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247.82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247.82</v>
      </c>
      <c r="AT10" s="8">
        <v>0</v>
      </c>
      <c r="AU10" s="8">
        <v>30.82</v>
      </c>
      <c r="AW10" s="207">
        <v>0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0</v>
      </c>
      <c r="BD10" s="207">
        <v>32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32</v>
      </c>
      <c r="BL10" s="8">
        <f t="shared" si="21"/>
        <v>0</v>
      </c>
      <c r="BM10" s="8">
        <f t="shared" si="22"/>
        <v>30.82</v>
      </c>
      <c r="BN10" s="8">
        <f t="shared" si="23"/>
        <v>0</v>
      </c>
      <c r="BO10" s="8">
        <f t="shared" si="24"/>
        <v>32</v>
      </c>
      <c r="BP10" s="182">
        <f t="shared" si="25"/>
        <v>0</v>
      </c>
      <c r="BQ10" s="182">
        <f t="shared" si="26"/>
        <v>-1.1799999999999997</v>
      </c>
    </row>
    <row r="11" spans="1:69">
      <c r="A11" s="8" t="s">
        <v>53</v>
      </c>
      <c r="B11" s="15">
        <f>'[3]24'!B13</f>
        <v>320</v>
      </c>
      <c r="C11" s="16">
        <f>'[3]24'!C13</f>
        <v>0</v>
      </c>
      <c r="D11" s="16">
        <f>'[3]24'!D13</f>
        <v>0</v>
      </c>
      <c r="E11" s="16">
        <f>'[3]24'!E13</f>
        <v>0</v>
      </c>
      <c r="F11" s="16">
        <f>'[3]24'!F13</f>
        <v>360</v>
      </c>
      <c r="G11" s="16">
        <f>'[3]24'!G13</f>
        <v>460</v>
      </c>
      <c r="H11" s="17">
        <f t="shared" si="27"/>
        <v>1140</v>
      </c>
      <c r="I11" s="15">
        <f>'[3]24'!J13</f>
        <v>279.82</v>
      </c>
      <c r="J11" s="16">
        <f>'[3]24'!K13</f>
        <v>0</v>
      </c>
      <c r="K11" s="16">
        <f>'[3]24'!L13</f>
        <v>0</v>
      </c>
      <c r="L11" s="16">
        <f>'[3]24'!M13</f>
        <v>0</v>
      </c>
      <c r="M11" s="16">
        <f>'[3]24'!N13</f>
        <v>0</v>
      </c>
      <c r="N11" s="16">
        <f>'[3]24'!O13</f>
        <v>0</v>
      </c>
      <c r="O11" s="17">
        <f t="shared" si="28"/>
        <v>279.82</v>
      </c>
      <c r="P11" s="18">
        <f>frq!C11</f>
        <v>1</v>
      </c>
      <c r="Q11" s="15">
        <f t="shared" si="29"/>
        <v>279.82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279.82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247.82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247.82</v>
      </c>
      <c r="AT11" s="8">
        <v>0</v>
      </c>
      <c r="AU11" s="8">
        <v>30.82</v>
      </c>
      <c r="AW11" s="207">
        <v>0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0</v>
      </c>
      <c r="BD11" s="207">
        <v>32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32</v>
      </c>
      <c r="BL11" s="8">
        <f t="shared" si="21"/>
        <v>0</v>
      </c>
      <c r="BM11" s="8">
        <f t="shared" si="22"/>
        <v>30.82</v>
      </c>
      <c r="BN11" s="8">
        <f t="shared" si="23"/>
        <v>0</v>
      </c>
      <c r="BO11" s="8">
        <f t="shared" si="24"/>
        <v>32</v>
      </c>
      <c r="BP11" s="182">
        <f t="shared" si="25"/>
        <v>0</v>
      </c>
      <c r="BQ11" s="182">
        <f t="shared" si="26"/>
        <v>-1.1799999999999997</v>
      </c>
    </row>
    <row r="12" spans="1:69">
      <c r="A12" s="8" t="s">
        <v>54</v>
      </c>
      <c r="B12" s="15">
        <f>'[3]24'!B14</f>
        <v>320</v>
      </c>
      <c r="C12" s="16">
        <f>'[3]24'!C14</f>
        <v>0</v>
      </c>
      <c r="D12" s="16">
        <f>'[3]24'!D14</f>
        <v>0</v>
      </c>
      <c r="E12" s="16">
        <f>'[3]24'!E14</f>
        <v>0</v>
      </c>
      <c r="F12" s="16">
        <f>'[3]24'!F14</f>
        <v>360</v>
      </c>
      <c r="G12" s="16">
        <f>'[3]24'!G14</f>
        <v>460</v>
      </c>
      <c r="H12" s="17">
        <f t="shared" si="27"/>
        <v>1140</v>
      </c>
      <c r="I12" s="15">
        <f>'[3]24'!J14</f>
        <v>279.82</v>
      </c>
      <c r="J12" s="16">
        <f>'[3]24'!K14</f>
        <v>0</v>
      </c>
      <c r="K12" s="16">
        <f>'[3]24'!L14</f>
        <v>0</v>
      </c>
      <c r="L12" s="16">
        <f>'[3]24'!M14</f>
        <v>0</v>
      </c>
      <c r="M12" s="16">
        <f>'[3]24'!N14</f>
        <v>0</v>
      </c>
      <c r="N12" s="16">
        <f>'[3]24'!O14</f>
        <v>0</v>
      </c>
      <c r="O12" s="17">
        <f t="shared" si="28"/>
        <v>279.82</v>
      </c>
      <c r="P12" s="18">
        <f>frq!C12</f>
        <v>1</v>
      </c>
      <c r="Q12" s="15">
        <f t="shared" si="29"/>
        <v>279.82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279.82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247.82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247.82</v>
      </c>
      <c r="AT12" s="8">
        <v>30.82</v>
      </c>
      <c r="AU12" s="8">
        <v>30.82</v>
      </c>
      <c r="AW12" s="207">
        <v>0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0</v>
      </c>
      <c r="BD12" s="207">
        <v>32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32</v>
      </c>
      <c r="BL12" s="8">
        <f t="shared" si="21"/>
        <v>30.82</v>
      </c>
      <c r="BM12" s="8">
        <f t="shared" si="22"/>
        <v>30.82</v>
      </c>
      <c r="BN12" s="8">
        <f t="shared" si="23"/>
        <v>0</v>
      </c>
      <c r="BO12" s="8">
        <f t="shared" si="24"/>
        <v>32</v>
      </c>
      <c r="BP12" s="182">
        <f t="shared" si="25"/>
        <v>30.82</v>
      </c>
      <c r="BQ12" s="182">
        <f t="shared" si="26"/>
        <v>-1.1799999999999997</v>
      </c>
    </row>
    <row r="13" spans="1:69">
      <c r="A13" s="8" t="s">
        <v>55</v>
      </c>
      <c r="B13" s="15">
        <f>'[3]24'!B15</f>
        <v>320</v>
      </c>
      <c r="C13" s="16">
        <f>'[3]24'!C15</f>
        <v>0</v>
      </c>
      <c r="D13" s="16">
        <f>'[3]24'!D15</f>
        <v>0</v>
      </c>
      <c r="E13" s="16">
        <f>'[3]24'!E15</f>
        <v>0</v>
      </c>
      <c r="F13" s="16">
        <f>'[3]24'!F15</f>
        <v>360</v>
      </c>
      <c r="G13" s="16">
        <f>'[3]24'!G15</f>
        <v>460</v>
      </c>
      <c r="H13" s="17">
        <f t="shared" si="27"/>
        <v>1140</v>
      </c>
      <c r="I13" s="15">
        <f>'[3]24'!J15</f>
        <v>279.82</v>
      </c>
      <c r="J13" s="16">
        <f>'[3]24'!K15</f>
        <v>0</v>
      </c>
      <c r="K13" s="16">
        <f>'[3]24'!L15</f>
        <v>0</v>
      </c>
      <c r="L13" s="16">
        <f>'[3]24'!M15</f>
        <v>0</v>
      </c>
      <c r="M13" s="16">
        <f>'[3]24'!N15</f>
        <v>0</v>
      </c>
      <c r="N13" s="16">
        <f>'[3]24'!O15</f>
        <v>0</v>
      </c>
      <c r="O13" s="17">
        <f t="shared" si="28"/>
        <v>279.82</v>
      </c>
      <c r="P13" s="18">
        <f>frq!C13</f>
        <v>1</v>
      </c>
      <c r="Q13" s="15">
        <f t="shared" si="29"/>
        <v>279.82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279.82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247.82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247.82</v>
      </c>
      <c r="AT13" s="8">
        <v>30.82</v>
      </c>
      <c r="AU13" s="8">
        <v>30.82</v>
      </c>
      <c r="AW13" s="207">
        <v>0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0</v>
      </c>
      <c r="BD13" s="207">
        <v>32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32</v>
      </c>
      <c r="BL13" s="8">
        <f t="shared" si="21"/>
        <v>30.82</v>
      </c>
      <c r="BM13" s="8">
        <f t="shared" si="22"/>
        <v>30.82</v>
      </c>
      <c r="BN13" s="8">
        <f t="shared" si="23"/>
        <v>0</v>
      </c>
      <c r="BO13" s="8">
        <f t="shared" si="24"/>
        <v>32</v>
      </c>
      <c r="BP13" s="182">
        <f t="shared" si="25"/>
        <v>30.82</v>
      </c>
      <c r="BQ13" s="182">
        <f t="shared" si="26"/>
        <v>-1.1799999999999997</v>
      </c>
    </row>
    <row r="14" spans="1:69">
      <c r="A14" s="8" t="s">
        <v>56</v>
      </c>
      <c r="B14" s="15">
        <f>'[3]24'!B16</f>
        <v>320</v>
      </c>
      <c r="C14" s="16">
        <f>'[3]24'!C16</f>
        <v>0</v>
      </c>
      <c r="D14" s="16">
        <f>'[3]24'!D16</f>
        <v>0</v>
      </c>
      <c r="E14" s="16">
        <f>'[3]24'!E16</f>
        <v>0</v>
      </c>
      <c r="F14" s="16">
        <f>'[3]24'!F16</f>
        <v>360</v>
      </c>
      <c r="G14" s="16">
        <f>'[3]24'!G16</f>
        <v>460</v>
      </c>
      <c r="H14" s="17">
        <f t="shared" si="27"/>
        <v>1140</v>
      </c>
      <c r="I14" s="15">
        <f>'[3]24'!J16</f>
        <v>279.82</v>
      </c>
      <c r="J14" s="16">
        <f>'[3]24'!K16</f>
        <v>0</v>
      </c>
      <c r="K14" s="16">
        <f>'[3]24'!L16</f>
        <v>0</v>
      </c>
      <c r="L14" s="16">
        <f>'[3]24'!M16</f>
        <v>0</v>
      </c>
      <c r="M14" s="16">
        <f>'[3]24'!N16</f>
        <v>0</v>
      </c>
      <c r="N14" s="16">
        <f>'[3]24'!O16</f>
        <v>0</v>
      </c>
      <c r="O14" s="17">
        <f t="shared" si="28"/>
        <v>279.82</v>
      </c>
      <c r="P14" s="18">
        <f>frq!C14</f>
        <v>1</v>
      </c>
      <c r="Q14" s="15">
        <f t="shared" si="29"/>
        <v>279.82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279.82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247.82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247.82</v>
      </c>
      <c r="AT14" s="8">
        <v>30.82</v>
      </c>
      <c r="AU14" s="8">
        <v>30.82</v>
      </c>
      <c r="AW14" s="207">
        <v>0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0</v>
      </c>
      <c r="BD14" s="207">
        <v>32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32</v>
      </c>
      <c r="BL14" s="8">
        <f t="shared" si="21"/>
        <v>30.82</v>
      </c>
      <c r="BM14" s="8">
        <f t="shared" si="22"/>
        <v>30.82</v>
      </c>
      <c r="BN14" s="8">
        <f t="shared" si="23"/>
        <v>0</v>
      </c>
      <c r="BO14" s="8">
        <f t="shared" si="24"/>
        <v>32</v>
      </c>
      <c r="BP14" s="182">
        <f t="shared" si="25"/>
        <v>30.82</v>
      </c>
      <c r="BQ14" s="182">
        <f t="shared" si="26"/>
        <v>-1.1799999999999997</v>
      </c>
    </row>
    <row r="15" spans="1:69">
      <c r="A15" s="8" t="s">
        <v>57</v>
      </c>
      <c r="B15" s="15">
        <f>'[3]24'!B17</f>
        <v>320</v>
      </c>
      <c r="C15" s="16">
        <f>'[3]24'!C17</f>
        <v>0</v>
      </c>
      <c r="D15" s="16">
        <f>'[3]24'!D17</f>
        <v>0</v>
      </c>
      <c r="E15" s="16">
        <f>'[3]24'!E17</f>
        <v>0</v>
      </c>
      <c r="F15" s="16">
        <f>'[3]24'!F17</f>
        <v>360</v>
      </c>
      <c r="G15" s="16">
        <f>'[3]24'!G17</f>
        <v>460</v>
      </c>
      <c r="H15" s="17">
        <f t="shared" si="27"/>
        <v>1140</v>
      </c>
      <c r="I15" s="15">
        <f>'[3]24'!J17</f>
        <v>270</v>
      </c>
      <c r="J15" s="16">
        <f>'[3]24'!K17</f>
        <v>0</v>
      </c>
      <c r="K15" s="16">
        <f>'[3]24'!L17</f>
        <v>0</v>
      </c>
      <c r="L15" s="16">
        <f>'[3]24'!M17</f>
        <v>0</v>
      </c>
      <c r="M15" s="16">
        <f>'[3]24'!N17</f>
        <v>0</v>
      </c>
      <c r="N15" s="16">
        <f>'[3]24'!O17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20.34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20.34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217.66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217.66</v>
      </c>
      <c r="AT15" s="8">
        <v>30.82</v>
      </c>
      <c r="AU15" s="8">
        <v>30.82</v>
      </c>
      <c r="AW15" s="207">
        <v>20.34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20.34</v>
      </c>
      <c r="BD15" s="207">
        <v>32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32</v>
      </c>
      <c r="BL15" s="8">
        <f t="shared" si="21"/>
        <v>30.82</v>
      </c>
      <c r="BM15" s="8">
        <f t="shared" si="22"/>
        <v>30.82</v>
      </c>
      <c r="BN15" s="8">
        <f t="shared" si="23"/>
        <v>20.34</v>
      </c>
      <c r="BO15" s="8">
        <f t="shared" si="24"/>
        <v>32</v>
      </c>
      <c r="BP15" s="182">
        <f t="shared" si="25"/>
        <v>10.48</v>
      </c>
      <c r="BQ15" s="182">
        <f t="shared" si="26"/>
        <v>-1.1799999999999997</v>
      </c>
    </row>
    <row r="16" spans="1:69">
      <c r="A16" s="8" t="s">
        <v>58</v>
      </c>
      <c r="B16" s="15">
        <f>'[3]24'!B18</f>
        <v>320</v>
      </c>
      <c r="C16" s="16">
        <f>'[3]24'!C18</f>
        <v>0</v>
      </c>
      <c r="D16" s="16">
        <f>'[3]24'!D18</f>
        <v>0</v>
      </c>
      <c r="E16" s="16">
        <f>'[3]24'!E18</f>
        <v>0</v>
      </c>
      <c r="F16" s="16">
        <f>'[3]24'!F18</f>
        <v>360</v>
      </c>
      <c r="G16" s="16">
        <f>'[3]24'!G18</f>
        <v>460</v>
      </c>
      <c r="H16" s="17">
        <f t="shared" si="27"/>
        <v>1140</v>
      </c>
      <c r="I16" s="15">
        <f>'[3]24'!J18</f>
        <v>279.82</v>
      </c>
      <c r="J16" s="16">
        <f>'[3]24'!K18</f>
        <v>0</v>
      </c>
      <c r="K16" s="16">
        <f>'[3]24'!L18</f>
        <v>0</v>
      </c>
      <c r="L16" s="16">
        <f>'[3]24'!M18</f>
        <v>0</v>
      </c>
      <c r="M16" s="16">
        <f>'[3]24'!N18</f>
        <v>0</v>
      </c>
      <c r="N16" s="16">
        <f>'[3]24'!O18</f>
        <v>0</v>
      </c>
      <c r="O16" s="17">
        <f t="shared" si="28"/>
        <v>279.82</v>
      </c>
      <c r="P16" s="18">
        <f>frq!C16</f>
        <v>1</v>
      </c>
      <c r="Q16" s="15">
        <f t="shared" si="29"/>
        <v>279.82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279.82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247.82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247.82</v>
      </c>
      <c r="AT16" s="8">
        <v>30.82</v>
      </c>
      <c r="AU16" s="8">
        <v>30.82</v>
      </c>
      <c r="AW16" s="207">
        <v>0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0</v>
      </c>
      <c r="BD16" s="207">
        <v>32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32</v>
      </c>
      <c r="BL16" s="8">
        <f t="shared" si="21"/>
        <v>30.82</v>
      </c>
      <c r="BM16" s="8">
        <f t="shared" si="22"/>
        <v>30.82</v>
      </c>
      <c r="BN16" s="8">
        <f t="shared" si="23"/>
        <v>0</v>
      </c>
      <c r="BO16" s="8">
        <f t="shared" si="24"/>
        <v>32</v>
      </c>
      <c r="BP16" s="182">
        <f t="shared" si="25"/>
        <v>30.82</v>
      </c>
      <c r="BQ16" s="182">
        <f t="shared" si="26"/>
        <v>-1.1799999999999997</v>
      </c>
    </row>
    <row r="17" spans="1:69">
      <c r="A17" s="8" t="s">
        <v>59</v>
      </c>
      <c r="B17" s="15">
        <f>'[3]24'!B19</f>
        <v>320</v>
      </c>
      <c r="C17" s="16">
        <f>'[3]24'!C19</f>
        <v>0</v>
      </c>
      <c r="D17" s="16">
        <f>'[3]24'!D19</f>
        <v>0</v>
      </c>
      <c r="E17" s="16">
        <f>'[3]24'!E19</f>
        <v>0</v>
      </c>
      <c r="F17" s="16">
        <f>'[3]24'!F19</f>
        <v>360</v>
      </c>
      <c r="G17" s="16">
        <f>'[3]24'!G19</f>
        <v>460</v>
      </c>
      <c r="H17" s="17">
        <f t="shared" si="27"/>
        <v>1140</v>
      </c>
      <c r="I17" s="15">
        <f>'[3]24'!J19</f>
        <v>279.82</v>
      </c>
      <c r="J17" s="16">
        <f>'[3]24'!K19</f>
        <v>0</v>
      </c>
      <c r="K17" s="16">
        <f>'[3]24'!L19</f>
        <v>0</v>
      </c>
      <c r="L17" s="16">
        <f>'[3]24'!M19</f>
        <v>0</v>
      </c>
      <c r="M17" s="16">
        <f>'[3]24'!N19</f>
        <v>0</v>
      </c>
      <c r="N17" s="16">
        <f>'[3]24'!O19</f>
        <v>0</v>
      </c>
      <c r="O17" s="17">
        <f t="shared" si="28"/>
        <v>279.82</v>
      </c>
      <c r="P17" s="18">
        <f>frq!C17</f>
        <v>1</v>
      </c>
      <c r="Q17" s="15">
        <f t="shared" si="29"/>
        <v>279.82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279.82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247.82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247.82</v>
      </c>
      <c r="AT17" s="8">
        <v>30.82</v>
      </c>
      <c r="AU17" s="8">
        <v>30.82</v>
      </c>
      <c r="AW17" s="207">
        <v>0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0</v>
      </c>
      <c r="BD17" s="207">
        <v>32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32</v>
      </c>
      <c r="BL17" s="8">
        <f t="shared" si="21"/>
        <v>30.82</v>
      </c>
      <c r="BM17" s="8">
        <f t="shared" si="22"/>
        <v>30.82</v>
      </c>
      <c r="BN17" s="8">
        <f t="shared" si="23"/>
        <v>0</v>
      </c>
      <c r="BO17" s="8">
        <f t="shared" si="24"/>
        <v>32</v>
      </c>
      <c r="BP17" s="182">
        <f t="shared" si="25"/>
        <v>30.82</v>
      </c>
      <c r="BQ17" s="182">
        <f t="shared" si="26"/>
        <v>-1.1799999999999997</v>
      </c>
    </row>
    <row r="18" spans="1:69">
      <c r="A18" s="8" t="s">
        <v>60</v>
      </c>
      <c r="B18" s="15">
        <f>'[3]24'!B20</f>
        <v>320</v>
      </c>
      <c r="C18" s="16">
        <f>'[3]24'!C20</f>
        <v>0</v>
      </c>
      <c r="D18" s="16">
        <f>'[3]24'!D20</f>
        <v>0</v>
      </c>
      <c r="E18" s="16">
        <f>'[3]24'!E20</f>
        <v>0</v>
      </c>
      <c r="F18" s="16">
        <f>'[3]24'!F20</f>
        <v>360</v>
      </c>
      <c r="G18" s="16">
        <f>'[3]24'!G20</f>
        <v>460</v>
      </c>
      <c r="H18" s="17">
        <f t="shared" si="27"/>
        <v>1140</v>
      </c>
      <c r="I18" s="15">
        <f>'[3]24'!J20</f>
        <v>279.82</v>
      </c>
      <c r="J18" s="16">
        <f>'[3]24'!K20</f>
        <v>0</v>
      </c>
      <c r="K18" s="16">
        <f>'[3]24'!L20</f>
        <v>0</v>
      </c>
      <c r="L18" s="16">
        <f>'[3]24'!M20</f>
        <v>0</v>
      </c>
      <c r="M18" s="16">
        <f>'[3]24'!N20</f>
        <v>0</v>
      </c>
      <c r="N18" s="16">
        <f>'[3]24'!O20</f>
        <v>0</v>
      </c>
      <c r="O18" s="17">
        <f t="shared" si="28"/>
        <v>279.82</v>
      </c>
      <c r="P18" s="18">
        <f>frq!C18</f>
        <v>1</v>
      </c>
      <c r="Q18" s="15">
        <f t="shared" si="29"/>
        <v>279.82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279.82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247.82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247.82</v>
      </c>
      <c r="AT18" s="8">
        <v>30.82</v>
      </c>
      <c r="AU18" s="8">
        <v>30.82</v>
      </c>
      <c r="AW18" s="207">
        <v>0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0</v>
      </c>
      <c r="BD18" s="207">
        <v>32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32</v>
      </c>
      <c r="BL18" s="8">
        <f t="shared" si="21"/>
        <v>30.82</v>
      </c>
      <c r="BM18" s="8">
        <f t="shared" si="22"/>
        <v>30.82</v>
      </c>
      <c r="BN18" s="8">
        <f t="shared" si="23"/>
        <v>0</v>
      </c>
      <c r="BO18" s="8">
        <f t="shared" si="24"/>
        <v>32</v>
      </c>
      <c r="BP18" s="182">
        <f t="shared" si="25"/>
        <v>30.82</v>
      </c>
      <c r="BQ18" s="182">
        <f t="shared" si="26"/>
        <v>-1.1799999999999997</v>
      </c>
    </row>
    <row r="19" spans="1:69">
      <c r="A19" s="8" t="s">
        <v>61</v>
      </c>
      <c r="B19" s="15">
        <f>'[3]24'!B21</f>
        <v>320</v>
      </c>
      <c r="C19" s="16">
        <f>'[3]24'!C21</f>
        <v>0</v>
      </c>
      <c r="D19" s="16">
        <f>'[3]24'!D21</f>
        <v>0</v>
      </c>
      <c r="E19" s="16">
        <f>'[3]24'!E21</f>
        <v>0</v>
      </c>
      <c r="F19" s="16">
        <f>'[3]24'!F21</f>
        <v>360</v>
      </c>
      <c r="G19" s="16">
        <f>'[3]24'!G21</f>
        <v>460</v>
      </c>
      <c r="H19" s="17">
        <f t="shared" si="27"/>
        <v>1140</v>
      </c>
      <c r="I19" s="15">
        <f>'[3]24'!J21</f>
        <v>279.82</v>
      </c>
      <c r="J19" s="16">
        <f>'[3]24'!K21</f>
        <v>0</v>
      </c>
      <c r="K19" s="16">
        <f>'[3]24'!L21</f>
        <v>0</v>
      </c>
      <c r="L19" s="16">
        <f>'[3]24'!M21</f>
        <v>0</v>
      </c>
      <c r="M19" s="16">
        <f>'[3]24'!N21</f>
        <v>0</v>
      </c>
      <c r="N19" s="16">
        <f>'[3]24'!O21</f>
        <v>0</v>
      </c>
      <c r="O19" s="17">
        <f t="shared" si="28"/>
        <v>279.82</v>
      </c>
      <c r="P19" s="18">
        <f>frq!C19</f>
        <v>1</v>
      </c>
      <c r="Q19" s="15">
        <f t="shared" si="29"/>
        <v>279.82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279.82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247.82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247.82</v>
      </c>
      <c r="AT19" s="8">
        <v>30.82</v>
      </c>
      <c r="AU19" s="8">
        <v>30.82</v>
      </c>
      <c r="AW19" s="207">
        <v>0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0</v>
      </c>
      <c r="BD19" s="207">
        <v>32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32</v>
      </c>
      <c r="BL19" s="8">
        <f t="shared" si="21"/>
        <v>30.82</v>
      </c>
      <c r="BM19" s="8">
        <f t="shared" si="22"/>
        <v>30.82</v>
      </c>
      <c r="BN19" s="8">
        <f t="shared" si="23"/>
        <v>0</v>
      </c>
      <c r="BO19" s="8">
        <f t="shared" si="24"/>
        <v>32</v>
      </c>
      <c r="BP19" s="182">
        <f t="shared" si="25"/>
        <v>30.82</v>
      </c>
      <c r="BQ19" s="182">
        <f t="shared" si="26"/>
        <v>-1.1799999999999997</v>
      </c>
    </row>
    <row r="20" spans="1:69">
      <c r="A20" s="8" t="s">
        <v>62</v>
      </c>
      <c r="B20" s="15">
        <f>'[3]24'!B22</f>
        <v>320</v>
      </c>
      <c r="C20" s="16">
        <f>'[3]24'!C22</f>
        <v>0</v>
      </c>
      <c r="D20" s="16">
        <f>'[3]24'!D22</f>
        <v>0</v>
      </c>
      <c r="E20" s="16">
        <f>'[3]24'!E22</f>
        <v>0</v>
      </c>
      <c r="F20" s="16">
        <f>'[3]24'!F22</f>
        <v>360</v>
      </c>
      <c r="G20" s="16">
        <f>'[3]24'!G22</f>
        <v>460</v>
      </c>
      <c r="H20" s="17">
        <f t="shared" si="27"/>
        <v>1140</v>
      </c>
      <c r="I20" s="15">
        <f>'[3]24'!J22</f>
        <v>299.42</v>
      </c>
      <c r="J20" s="16">
        <f>'[3]24'!K22</f>
        <v>0</v>
      </c>
      <c r="K20" s="16">
        <f>'[3]24'!L22</f>
        <v>0</v>
      </c>
      <c r="L20" s="16">
        <f>'[3]24'!M22</f>
        <v>0</v>
      </c>
      <c r="M20" s="16">
        <f>'[3]24'!N22</f>
        <v>0</v>
      </c>
      <c r="N20" s="16">
        <f>'[3]24'!O22</f>
        <v>0</v>
      </c>
      <c r="O20" s="17">
        <f t="shared" si="28"/>
        <v>299.42</v>
      </c>
      <c r="P20" s="18">
        <f>frq!C20</f>
        <v>1</v>
      </c>
      <c r="Q20" s="15">
        <f t="shared" si="29"/>
        <v>299.42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299.42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267.42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267.42</v>
      </c>
      <c r="AT20" s="8">
        <v>30.82</v>
      </c>
      <c r="AU20" s="8">
        <v>30.82</v>
      </c>
      <c r="AW20" s="207">
        <v>0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0</v>
      </c>
      <c r="BD20" s="207">
        <v>32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32</v>
      </c>
      <c r="BL20" s="8">
        <f t="shared" si="21"/>
        <v>30.82</v>
      </c>
      <c r="BM20" s="8">
        <f t="shared" si="22"/>
        <v>30.82</v>
      </c>
      <c r="BN20" s="8">
        <f t="shared" si="23"/>
        <v>0</v>
      </c>
      <c r="BO20" s="8">
        <f t="shared" si="24"/>
        <v>32</v>
      </c>
      <c r="BP20" s="182">
        <f t="shared" si="25"/>
        <v>30.82</v>
      </c>
      <c r="BQ20" s="182">
        <f t="shared" si="26"/>
        <v>-1.1799999999999997</v>
      </c>
    </row>
    <row r="21" spans="1:69">
      <c r="A21" s="8" t="s">
        <v>63</v>
      </c>
      <c r="B21" s="15">
        <f>'[3]24'!B23</f>
        <v>320</v>
      </c>
      <c r="C21" s="16">
        <f>'[3]24'!C23</f>
        <v>0</v>
      </c>
      <c r="D21" s="16">
        <f>'[3]24'!D23</f>
        <v>0</v>
      </c>
      <c r="E21" s="16">
        <f>'[3]24'!E23</f>
        <v>0</v>
      </c>
      <c r="F21" s="16">
        <f>'[3]24'!F23</f>
        <v>360</v>
      </c>
      <c r="G21" s="16">
        <f>'[3]24'!G23</f>
        <v>460</v>
      </c>
      <c r="H21" s="17">
        <f t="shared" si="27"/>
        <v>1140</v>
      </c>
      <c r="I21" s="15">
        <f>'[3]24'!J23</f>
        <v>299.42</v>
      </c>
      <c r="J21" s="16">
        <f>'[3]24'!K23</f>
        <v>0</v>
      </c>
      <c r="K21" s="16">
        <f>'[3]24'!L23</f>
        <v>0</v>
      </c>
      <c r="L21" s="16">
        <f>'[3]24'!M23</f>
        <v>0</v>
      </c>
      <c r="M21" s="16">
        <f>'[3]24'!N23</f>
        <v>0</v>
      </c>
      <c r="N21" s="16">
        <f>'[3]24'!O23</f>
        <v>0</v>
      </c>
      <c r="O21" s="17">
        <f t="shared" si="28"/>
        <v>299.42</v>
      </c>
      <c r="P21" s="18">
        <f>frq!C21</f>
        <v>1</v>
      </c>
      <c r="Q21" s="15">
        <f t="shared" si="29"/>
        <v>299.42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299.42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267.42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267.42</v>
      </c>
      <c r="AT21" s="8">
        <v>30.82</v>
      </c>
      <c r="AU21" s="8">
        <v>30.82</v>
      </c>
      <c r="AW21" s="207">
        <v>0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0</v>
      </c>
      <c r="BD21" s="207">
        <v>32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32</v>
      </c>
      <c r="BL21" s="8">
        <f t="shared" si="21"/>
        <v>30.82</v>
      </c>
      <c r="BM21" s="8">
        <f t="shared" si="22"/>
        <v>30.82</v>
      </c>
      <c r="BN21" s="8">
        <f t="shared" si="23"/>
        <v>0</v>
      </c>
      <c r="BO21" s="8">
        <f t="shared" si="24"/>
        <v>32</v>
      </c>
      <c r="BP21" s="182">
        <f t="shared" si="25"/>
        <v>30.82</v>
      </c>
      <c r="BQ21" s="182">
        <f t="shared" si="26"/>
        <v>-1.1799999999999997</v>
      </c>
    </row>
    <row r="22" spans="1:69">
      <c r="A22" s="8" t="s">
        <v>64</v>
      </c>
      <c r="B22" s="15">
        <f>'[3]24'!B24</f>
        <v>320</v>
      </c>
      <c r="C22" s="16">
        <f>'[3]24'!C24</f>
        <v>0</v>
      </c>
      <c r="D22" s="16">
        <f>'[3]24'!D24</f>
        <v>0</v>
      </c>
      <c r="E22" s="16">
        <f>'[3]24'!E24</f>
        <v>0</v>
      </c>
      <c r="F22" s="16">
        <f>'[3]24'!F24</f>
        <v>360</v>
      </c>
      <c r="G22" s="16">
        <f>'[3]24'!G24</f>
        <v>460</v>
      </c>
      <c r="H22" s="17">
        <f t="shared" si="27"/>
        <v>1140</v>
      </c>
      <c r="I22" s="15">
        <f>'[3]24'!J24</f>
        <v>299.42</v>
      </c>
      <c r="J22" s="16">
        <f>'[3]24'!K24</f>
        <v>0</v>
      </c>
      <c r="K22" s="16">
        <f>'[3]24'!L24</f>
        <v>0</v>
      </c>
      <c r="L22" s="16">
        <f>'[3]24'!M24</f>
        <v>0</v>
      </c>
      <c r="M22" s="16">
        <f>'[3]24'!N24</f>
        <v>0</v>
      </c>
      <c r="N22" s="16">
        <f>'[3]24'!O24</f>
        <v>0</v>
      </c>
      <c r="O22" s="17">
        <f t="shared" si="28"/>
        <v>299.42</v>
      </c>
      <c r="P22" s="18">
        <f>frq!C22</f>
        <v>1</v>
      </c>
      <c r="Q22" s="15">
        <f t="shared" si="29"/>
        <v>299.42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299.42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267.42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267.42</v>
      </c>
      <c r="AT22" s="8">
        <v>30.82</v>
      </c>
      <c r="AU22" s="8">
        <v>30.82</v>
      </c>
      <c r="AW22" s="207">
        <v>0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0</v>
      </c>
      <c r="BD22" s="207">
        <v>32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32</v>
      </c>
      <c r="BL22" s="8">
        <f t="shared" si="21"/>
        <v>30.82</v>
      </c>
      <c r="BM22" s="8">
        <f t="shared" si="22"/>
        <v>30.82</v>
      </c>
      <c r="BN22" s="8">
        <f t="shared" si="23"/>
        <v>0</v>
      </c>
      <c r="BO22" s="8">
        <f t="shared" si="24"/>
        <v>32</v>
      </c>
      <c r="BP22" s="182">
        <f t="shared" si="25"/>
        <v>30.82</v>
      </c>
      <c r="BQ22" s="182">
        <f t="shared" si="26"/>
        <v>-1.1799999999999997</v>
      </c>
    </row>
    <row r="23" spans="1:69">
      <c r="A23" s="8" t="s">
        <v>65</v>
      </c>
      <c r="B23" s="15">
        <f>'[3]24'!B25</f>
        <v>320</v>
      </c>
      <c r="C23" s="16">
        <f>'[3]24'!C25</f>
        <v>0</v>
      </c>
      <c r="D23" s="16">
        <f>'[3]24'!D25</f>
        <v>0</v>
      </c>
      <c r="E23" s="16">
        <f>'[3]24'!E25</f>
        <v>0</v>
      </c>
      <c r="F23" s="16">
        <f>'[3]24'!F25</f>
        <v>360</v>
      </c>
      <c r="G23" s="16">
        <f>'[3]24'!G25</f>
        <v>460</v>
      </c>
      <c r="H23" s="17">
        <f t="shared" si="27"/>
        <v>1140</v>
      </c>
      <c r="I23" s="15">
        <f>'[3]24'!J25</f>
        <v>301.42</v>
      </c>
      <c r="J23" s="16">
        <f>'[3]24'!K25</f>
        <v>0</v>
      </c>
      <c r="K23" s="16">
        <f>'[3]24'!L25</f>
        <v>0</v>
      </c>
      <c r="L23" s="16">
        <f>'[3]24'!M25</f>
        <v>0</v>
      </c>
      <c r="M23" s="16">
        <f>'[3]24'!N25</f>
        <v>0</v>
      </c>
      <c r="N23" s="16">
        <f>'[3]24'!O25</f>
        <v>0</v>
      </c>
      <c r="O23" s="17">
        <f t="shared" si="28"/>
        <v>301.42</v>
      </c>
      <c r="P23" s="18">
        <f>frq!C23</f>
        <v>1</v>
      </c>
      <c r="Q23" s="15">
        <f t="shared" si="29"/>
        <v>301.42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301.42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237.42000000000002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237.42000000000002</v>
      </c>
      <c r="AT23" s="8">
        <v>30.82</v>
      </c>
      <c r="AU23" s="8">
        <v>30.82</v>
      </c>
      <c r="AW23" s="207">
        <v>32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32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30.82</v>
      </c>
      <c r="BM23" s="8">
        <f t="shared" si="22"/>
        <v>30.82</v>
      </c>
      <c r="BN23" s="8">
        <f t="shared" si="23"/>
        <v>32</v>
      </c>
      <c r="BO23" s="8">
        <f t="shared" si="24"/>
        <v>32</v>
      </c>
      <c r="BP23" s="182">
        <f t="shared" si="25"/>
        <v>-1.1799999999999997</v>
      </c>
      <c r="BQ23" s="182">
        <f t="shared" si="26"/>
        <v>-1.1799999999999997</v>
      </c>
    </row>
    <row r="24" spans="1:69">
      <c r="A24" s="8" t="s">
        <v>66</v>
      </c>
      <c r="B24" s="15">
        <f>'[3]24'!B26</f>
        <v>320</v>
      </c>
      <c r="C24" s="16">
        <f>'[3]24'!C26</f>
        <v>0</v>
      </c>
      <c r="D24" s="16">
        <f>'[3]24'!D26</f>
        <v>0</v>
      </c>
      <c r="E24" s="16">
        <f>'[3]24'!E26</f>
        <v>0</v>
      </c>
      <c r="F24" s="16">
        <f>'[3]24'!F26</f>
        <v>360</v>
      </c>
      <c r="G24" s="16">
        <f>'[3]24'!G26</f>
        <v>460</v>
      </c>
      <c r="H24" s="17">
        <f t="shared" si="27"/>
        <v>1140</v>
      </c>
      <c r="I24" s="15">
        <f>'[3]24'!J26</f>
        <v>301.42</v>
      </c>
      <c r="J24" s="16">
        <f>'[3]24'!K26</f>
        <v>0</v>
      </c>
      <c r="K24" s="16">
        <f>'[3]24'!L26</f>
        <v>0</v>
      </c>
      <c r="L24" s="16">
        <f>'[3]24'!M26</f>
        <v>0</v>
      </c>
      <c r="M24" s="16">
        <f>'[3]24'!N26</f>
        <v>0</v>
      </c>
      <c r="N24" s="16">
        <f>'[3]24'!O26</f>
        <v>0</v>
      </c>
      <c r="O24" s="17">
        <f t="shared" si="28"/>
        <v>301.42</v>
      </c>
      <c r="P24" s="18">
        <f>frq!C24</f>
        <v>1</v>
      </c>
      <c r="Q24" s="15">
        <f t="shared" si="29"/>
        <v>301.42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301.42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237.42000000000002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237.42000000000002</v>
      </c>
      <c r="AT24" s="8">
        <v>30.82</v>
      </c>
      <c r="AU24" s="8">
        <v>30.82</v>
      </c>
      <c r="AW24" s="207">
        <v>32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32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30.82</v>
      </c>
      <c r="BM24" s="8">
        <f t="shared" si="22"/>
        <v>30.82</v>
      </c>
      <c r="BN24" s="8">
        <f t="shared" si="23"/>
        <v>32</v>
      </c>
      <c r="BO24" s="8">
        <f t="shared" si="24"/>
        <v>32</v>
      </c>
      <c r="BP24" s="182">
        <f t="shared" si="25"/>
        <v>-1.1799999999999997</v>
      </c>
      <c r="BQ24" s="182">
        <f t="shared" si="26"/>
        <v>-1.1799999999999997</v>
      </c>
    </row>
    <row r="25" spans="1:69">
      <c r="A25" s="8" t="s">
        <v>67</v>
      </c>
      <c r="B25" s="15">
        <f>'[3]24'!B27</f>
        <v>320</v>
      </c>
      <c r="C25" s="16">
        <f>'[3]24'!C27</f>
        <v>0</v>
      </c>
      <c r="D25" s="16">
        <f>'[3]24'!D27</f>
        <v>0</v>
      </c>
      <c r="E25" s="16">
        <f>'[3]24'!E27</f>
        <v>0</v>
      </c>
      <c r="F25" s="16">
        <f>'[3]24'!F27</f>
        <v>360</v>
      </c>
      <c r="G25" s="16">
        <f>'[3]24'!G27</f>
        <v>460</v>
      </c>
      <c r="H25" s="17">
        <f t="shared" si="27"/>
        <v>1140</v>
      </c>
      <c r="I25" s="15">
        <f>'[3]24'!J27</f>
        <v>301.42</v>
      </c>
      <c r="J25" s="16">
        <f>'[3]24'!K27</f>
        <v>0</v>
      </c>
      <c r="K25" s="16">
        <f>'[3]24'!L27</f>
        <v>0</v>
      </c>
      <c r="L25" s="16">
        <f>'[3]24'!M27</f>
        <v>0</v>
      </c>
      <c r="M25" s="16">
        <f>'[3]24'!N27</f>
        <v>0</v>
      </c>
      <c r="N25" s="16">
        <f>'[3]24'!O27</f>
        <v>0</v>
      </c>
      <c r="O25" s="17">
        <f t="shared" si="28"/>
        <v>301.42</v>
      </c>
      <c r="P25" s="18">
        <f>frq!C25</f>
        <v>1</v>
      </c>
      <c r="Q25" s="15">
        <f t="shared" si="29"/>
        <v>301.42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301.42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237.42000000000002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237.42000000000002</v>
      </c>
      <c r="AT25" s="8">
        <v>30.82</v>
      </c>
      <c r="AU25" s="8">
        <v>30.82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30.82</v>
      </c>
      <c r="BM25" s="8">
        <f t="shared" si="22"/>
        <v>30.82</v>
      </c>
      <c r="BN25" s="8">
        <f t="shared" si="23"/>
        <v>32</v>
      </c>
      <c r="BO25" s="8">
        <f t="shared" si="24"/>
        <v>32</v>
      </c>
      <c r="BP25" s="182">
        <f t="shared" si="25"/>
        <v>-1.1799999999999997</v>
      </c>
      <c r="BQ25" s="182">
        <f t="shared" si="26"/>
        <v>-1.1799999999999997</v>
      </c>
    </row>
    <row r="26" spans="1:69">
      <c r="A26" s="8" t="s">
        <v>68</v>
      </c>
      <c r="B26" s="15">
        <f>'[3]24'!B28</f>
        <v>320</v>
      </c>
      <c r="C26" s="16">
        <f>'[3]24'!C28</f>
        <v>0</v>
      </c>
      <c r="D26" s="16">
        <f>'[3]24'!D28</f>
        <v>0</v>
      </c>
      <c r="E26" s="16">
        <f>'[3]24'!E28</f>
        <v>0</v>
      </c>
      <c r="F26" s="16">
        <f>'[3]24'!F28</f>
        <v>360</v>
      </c>
      <c r="G26" s="16">
        <f>'[3]24'!G28</f>
        <v>460</v>
      </c>
      <c r="H26" s="17">
        <f t="shared" si="27"/>
        <v>1140</v>
      </c>
      <c r="I26" s="15">
        <f>'[3]24'!J28</f>
        <v>319.04000000000002</v>
      </c>
      <c r="J26" s="16">
        <f>'[3]24'!K28</f>
        <v>0</v>
      </c>
      <c r="K26" s="16">
        <f>'[3]24'!L28</f>
        <v>0</v>
      </c>
      <c r="L26" s="16">
        <f>'[3]24'!M28</f>
        <v>0</v>
      </c>
      <c r="M26" s="16">
        <f>'[3]24'!N28</f>
        <v>0</v>
      </c>
      <c r="N26" s="16">
        <f>'[3]24'!O28</f>
        <v>0</v>
      </c>
      <c r="O26" s="17">
        <f t="shared" si="28"/>
        <v>319.04000000000002</v>
      </c>
      <c r="P26" s="18">
        <f>frq!C26</f>
        <v>1</v>
      </c>
      <c r="Q26" s="15">
        <f t="shared" si="29"/>
        <v>319.04000000000002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319.04000000000002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255.04000000000002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255.04000000000002</v>
      </c>
      <c r="AT26" s="8">
        <v>30.82</v>
      </c>
      <c r="AU26" s="8">
        <v>30.82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30.82</v>
      </c>
      <c r="BM26" s="8">
        <f t="shared" si="22"/>
        <v>30.82</v>
      </c>
      <c r="BN26" s="8">
        <f t="shared" si="23"/>
        <v>32</v>
      </c>
      <c r="BO26" s="8">
        <f t="shared" si="24"/>
        <v>32</v>
      </c>
      <c r="BP26" s="182">
        <f t="shared" si="25"/>
        <v>-1.1799999999999997</v>
      </c>
      <c r="BQ26" s="182">
        <f t="shared" si="26"/>
        <v>-1.1799999999999997</v>
      </c>
    </row>
    <row r="27" spans="1:69">
      <c r="A27" s="8" t="s">
        <v>69</v>
      </c>
      <c r="B27" s="15">
        <f>'[3]24'!B29</f>
        <v>320</v>
      </c>
      <c r="C27" s="16">
        <f>'[3]24'!C29</f>
        <v>0</v>
      </c>
      <c r="D27" s="16">
        <f>'[3]24'!D29</f>
        <v>0</v>
      </c>
      <c r="E27" s="16">
        <f>'[3]24'!E29</f>
        <v>0</v>
      </c>
      <c r="F27" s="16">
        <f>'[3]24'!F29</f>
        <v>360</v>
      </c>
      <c r="G27" s="16">
        <f>'[3]24'!G29</f>
        <v>460</v>
      </c>
      <c r="H27" s="17">
        <f t="shared" si="27"/>
        <v>1140</v>
      </c>
      <c r="I27" s="15">
        <f>'[3]24'!J29</f>
        <v>320</v>
      </c>
      <c r="J27" s="16">
        <f>'[3]24'!K29</f>
        <v>0</v>
      </c>
      <c r="K27" s="16">
        <f>'[3]24'!L29</f>
        <v>0</v>
      </c>
      <c r="L27" s="16">
        <f>'[3]24'!M29</f>
        <v>0</v>
      </c>
      <c r="M27" s="16">
        <f>'[3]24'!N29</f>
        <v>0</v>
      </c>
      <c r="N27" s="16">
        <f>'[3]24'!O29</f>
        <v>0</v>
      </c>
      <c r="O27" s="17">
        <f t="shared" si="28"/>
        <v>320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320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256</v>
      </c>
      <c r="AT27" s="8">
        <v>30.82</v>
      </c>
      <c r="AU27" s="8">
        <v>30.82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30.82</v>
      </c>
      <c r="BM27" s="8">
        <f t="shared" si="22"/>
        <v>30.82</v>
      </c>
      <c r="BN27" s="8">
        <f t="shared" si="23"/>
        <v>32</v>
      </c>
      <c r="BO27" s="8">
        <f t="shared" si="24"/>
        <v>32</v>
      </c>
      <c r="BP27" s="182">
        <f t="shared" si="25"/>
        <v>-1.1799999999999997</v>
      </c>
      <c r="BQ27" s="182">
        <f t="shared" si="26"/>
        <v>-1.1799999999999997</v>
      </c>
    </row>
    <row r="28" spans="1:69">
      <c r="A28" s="8" t="s">
        <v>70</v>
      </c>
      <c r="B28" s="15">
        <f>'[3]24'!B30</f>
        <v>320</v>
      </c>
      <c r="C28" s="16">
        <f>'[3]24'!C30</f>
        <v>0</v>
      </c>
      <c r="D28" s="16">
        <f>'[3]24'!D30</f>
        <v>0</v>
      </c>
      <c r="E28" s="16">
        <f>'[3]24'!E30</f>
        <v>0</v>
      </c>
      <c r="F28" s="16">
        <f>'[3]24'!F30</f>
        <v>360</v>
      </c>
      <c r="G28" s="16">
        <f>'[3]24'!G30</f>
        <v>460</v>
      </c>
      <c r="H28" s="17">
        <f t="shared" si="27"/>
        <v>1140</v>
      </c>
      <c r="I28" s="15">
        <f>'[3]24'!J30</f>
        <v>320</v>
      </c>
      <c r="J28" s="16">
        <f>'[3]24'!K30</f>
        <v>0</v>
      </c>
      <c r="K28" s="16">
        <f>'[3]24'!L30</f>
        <v>0</v>
      </c>
      <c r="L28" s="16">
        <f>'[3]24'!M30</f>
        <v>0</v>
      </c>
      <c r="M28" s="16">
        <f>'[3]24'!N30</f>
        <v>0</v>
      </c>
      <c r="N28" s="16">
        <f>'[3]24'!O30</f>
        <v>0</v>
      </c>
      <c r="O28" s="17">
        <f t="shared" si="28"/>
        <v>320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320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256</v>
      </c>
      <c r="AT28" s="8">
        <v>30.82</v>
      </c>
      <c r="AU28" s="8">
        <v>30.82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30.82</v>
      </c>
      <c r="BM28" s="8">
        <f t="shared" si="22"/>
        <v>30.82</v>
      </c>
      <c r="BN28" s="8">
        <f t="shared" si="23"/>
        <v>32</v>
      </c>
      <c r="BO28" s="8">
        <f t="shared" si="24"/>
        <v>32</v>
      </c>
      <c r="BP28" s="182">
        <f t="shared" si="25"/>
        <v>-1.1799999999999997</v>
      </c>
      <c r="BQ28" s="182">
        <f t="shared" si="26"/>
        <v>-1.1799999999999997</v>
      </c>
    </row>
    <row r="29" spans="1:69">
      <c r="A29" s="8" t="s">
        <v>71</v>
      </c>
      <c r="B29" s="15">
        <f>'[3]24'!B31</f>
        <v>320</v>
      </c>
      <c r="C29" s="16">
        <f>'[3]24'!C31</f>
        <v>0</v>
      </c>
      <c r="D29" s="16">
        <f>'[3]24'!D31</f>
        <v>0</v>
      </c>
      <c r="E29" s="16">
        <f>'[3]24'!E31</f>
        <v>0</v>
      </c>
      <c r="F29" s="16">
        <f>'[3]24'!F31</f>
        <v>360</v>
      </c>
      <c r="G29" s="16">
        <f>'[3]24'!G31</f>
        <v>460</v>
      </c>
      <c r="H29" s="17">
        <f t="shared" si="27"/>
        <v>1140</v>
      </c>
      <c r="I29" s="15">
        <f>'[3]24'!J31</f>
        <v>320</v>
      </c>
      <c r="J29" s="16">
        <f>'[3]24'!K31</f>
        <v>0</v>
      </c>
      <c r="K29" s="16">
        <f>'[3]24'!L31</f>
        <v>0</v>
      </c>
      <c r="L29" s="16">
        <f>'[3]24'!M31</f>
        <v>0</v>
      </c>
      <c r="M29" s="16">
        <f>'[3]24'!N31</f>
        <v>0</v>
      </c>
      <c r="N29" s="16">
        <f>'[3]24'!O31</f>
        <v>0</v>
      </c>
      <c r="O29" s="17">
        <f t="shared" si="28"/>
        <v>320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320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256</v>
      </c>
      <c r="AT29" s="8">
        <v>30.82</v>
      </c>
      <c r="AU29" s="8">
        <v>30.82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30.82</v>
      </c>
      <c r="BM29" s="8">
        <f t="shared" si="22"/>
        <v>30.82</v>
      </c>
      <c r="BN29" s="8">
        <f t="shared" si="23"/>
        <v>32</v>
      </c>
      <c r="BO29" s="8">
        <f t="shared" si="24"/>
        <v>32</v>
      </c>
      <c r="BP29" s="182">
        <f t="shared" si="25"/>
        <v>-1.1799999999999997</v>
      </c>
      <c r="BQ29" s="182">
        <f t="shared" si="26"/>
        <v>-1.1799999999999997</v>
      </c>
    </row>
    <row r="30" spans="1:69">
      <c r="A30" s="8" t="s">
        <v>72</v>
      </c>
      <c r="B30" s="15">
        <f>'[3]24'!B32</f>
        <v>320</v>
      </c>
      <c r="C30" s="16">
        <f>'[3]24'!C32</f>
        <v>0</v>
      </c>
      <c r="D30" s="16">
        <f>'[3]24'!D32</f>
        <v>0</v>
      </c>
      <c r="E30" s="16">
        <f>'[3]24'!E32</f>
        <v>0</v>
      </c>
      <c r="F30" s="16">
        <f>'[3]24'!F32</f>
        <v>360</v>
      </c>
      <c r="G30" s="16">
        <f>'[3]24'!G32</f>
        <v>460</v>
      </c>
      <c r="H30" s="17">
        <f t="shared" si="27"/>
        <v>1140</v>
      </c>
      <c r="I30" s="15">
        <f>'[3]24'!J32</f>
        <v>320</v>
      </c>
      <c r="J30" s="16">
        <f>'[3]24'!K32</f>
        <v>0</v>
      </c>
      <c r="K30" s="16">
        <f>'[3]24'!L32</f>
        <v>0</v>
      </c>
      <c r="L30" s="16">
        <f>'[3]24'!M32</f>
        <v>0</v>
      </c>
      <c r="M30" s="16">
        <f>'[3]24'!N32</f>
        <v>0</v>
      </c>
      <c r="N30" s="16">
        <f>'[3]24'!O32</f>
        <v>0</v>
      </c>
      <c r="O30" s="17">
        <f t="shared" si="28"/>
        <v>320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320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256</v>
      </c>
      <c r="AT30" s="8">
        <v>30.82</v>
      </c>
      <c r="AU30" s="8">
        <v>30.82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30.82</v>
      </c>
      <c r="BM30" s="8">
        <f t="shared" si="22"/>
        <v>30.82</v>
      </c>
      <c r="BN30" s="8">
        <f t="shared" si="23"/>
        <v>32</v>
      </c>
      <c r="BO30" s="8">
        <f t="shared" si="24"/>
        <v>32</v>
      </c>
      <c r="BP30" s="182">
        <f t="shared" si="25"/>
        <v>-1.1799999999999997</v>
      </c>
      <c r="BQ30" s="182">
        <f t="shared" si="26"/>
        <v>-1.1799999999999997</v>
      </c>
    </row>
    <row r="31" spans="1:69">
      <c r="A31" s="8" t="s">
        <v>73</v>
      </c>
      <c r="B31" s="15">
        <f>'[3]24'!B33</f>
        <v>320</v>
      </c>
      <c r="C31" s="16">
        <f>'[3]24'!C33</f>
        <v>0</v>
      </c>
      <c r="D31" s="16">
        <f>'[3]24'!D33</f>
        <v>0</v>
      </c>
      <c r="E31" s="16">
        <f>'[3]24'!E33</f>
        <v>0</v>
      </c>
      <c r="F31" s="16">
        <f>'[3]24'!F33</f>
        <v>360</v>
      </c>
      <c r="G31" s="16">
        <f>'[3]24'!G33</f>
        <v>460</v>
      </c>
      <c r="H31" s="17">
        <f t="shared" si="27"/>
        <v>1140</v>
      </c>
      <c r="I31" s="15">
        <f>'[3]24'!J33</f>
        <v>320</v>
      </c>
      <c r="J31" s="16">
        <f>'[3]24'!K33</f>
        <v>0</v>
      </c>
      <c r="K31" s="16">
        <f>'[3]24'!L33</f>
        <v>0</v>
      </c>
      <c r="L31" s="16">
        <f>'[3]24'!M33</f>
        <v>0</v>
      </c>
      <c r="M31" s="16">
        <f>'[3]24'!N33</f>
        <v>0</v>
      </c>
      <c r="N31" s="16">
        <f>'[3]24'!O33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256</v>
      </c>
      <c r="AT31" s="8">
        <v>30.82</v>
      </c>
      <c r="AU31" s="8">
        <v>30.82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30.82</v>
      </c>
      <c r="BM31" s="8">
        <f t="shared" si="22"/>
        <v>30.82</v>
      </c>
      <c r="BN31" s="8">
        <f t="shared" si="23"/>
        <v>32</v>
      </c>
      <c r="BO31" s="8">
        <f t="shared" si="24"/>
        <v>32</v>
      </c>
      <c r="BP31" s="182">
        <f t="shared" si="25"/>
        <v>-1.1799999999999997</v>
      </c>
      <c r="BQ31" s="182">
        <f t="shared" si="26"/>
        <v>-1.1799999999999997</v>
      </c>
    </row>
    <row r="32" spans="1:69">
      <c r="A32" s="8" t="s">
        <v>74</v>
      </c>
      <c r="B32" s="15">
        <f>'[3]24'!B34</f>
        <v>320</v>
      </c>
      <c r="C32" s="16">
        <f>'[3]24'!C34</f>
        <v>0</v>
      </c>
      <c r="D32" s="16">
        <f>'[3]24'!D34</f>
        <v>0</v>
      </c>
      <c r="E32" s="16">
        <f>'[3]24'!E34</f>
        <v>0</v>
      </c>
      <c r="F32" s="16">
        <f>'[3]24'!F34</f>
        <v>360</v>
      </c>
      <c r="G32" s="16">
        <f>'[3]24'!G34</f>
        <v>460</v>
      </c>
      <c r="H32" s="17">
        <f t="shared" si="27"/>
        <v>1140</v>
      </c>
      <c r="I32" s="15">
        <f>'[3]24'!J34</f>
        <v>320</v>
      </c>
      <c r="J32" s="16">
        <f>'[3]24'!K34</f>
        <v>0</v>
      </c>
      <c r="K32" s="16">
        <f>'[3]24'!L34</f>
        <v>0</v>
      </c>
      <c r="L32" s="16">
        <f>'[3]24'!M34</f>
        <v>0</v>
      </c>
      <c r="M32" s="16">
        <f>'[3]24'!N34</f>
        <v>0</v>
      </c>
      <c r="N32" s="16">
        <f>'[3]24'!O34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256</v>
      </c>
      <c r="AT32" s="8">
        <v>30.82</v>
      </c>
      <c r="AU32" s="8">
        <v>30.82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30.82</v>
      </c>
      <c r="BM32" s="8">
        <f t="shared" si="22"/>
        <v>30.82</v>
      </c>
      <c r="BN32" s="8">
        <f t="shared" si="23"/>
        <v>32</v>
      </c>
      <c r="BO32" s="8">
        <f t="shared" si="24"/>
        <v>32</v>
      </c>
      <c r="BP32" s="182">
        <f t="shared" si="25"/>
        <v>-1.1799999999999997</v>
      </c>
      <c r="BQ32" s="182">
        <f t="shared" si="26"/>
        <v>-1.1799999999999997</v>
      </c>
    </row>
    <row r="33" spans="1:69">
      <c r="A33" s="8" t="s">
        <v>75</v>
      </c>
      <c r="B33" s="15">
        <f>'[3]24'!B35</f>
        <v>320</v>
      </c>
      <c r="C33" s="16">
        <f>'[3]24'!C35</f>
        <v>0</v>
      </c>
      <c r="D33" s="16">
        <f>'[3]24'!D35</f>
        <v>0</v>
      </c>
      <c r="E33" s="16">
        <f>'[3]24'!E35</f>
        <v>0</v>
      </c>
      <c r="F33" s="16">
        <f>'[3]24'!F35</f>
        <v>360</v>
      </c>
      <c r="G33" s="16">
        <f>'[3]24'!G35</f>
        <v>460</v>
      </c>
      <c r="H33" s="17">
        <f t="shared" si="27"/>
        <v>1140</v>
      </c>
      <c r="I33" s="15">
        <f>'[3]24'!J35</f>
        <v>320</v>
      </c>
      <c r="J33" s="16">
        <f>'[3]24'!K35</f>
        <v>0</v>
      </c>
      <c r="K33" s="16">
        <f>'[3]24'!L35</f>
        <v>0</v>
      </c>
      <c r="L33" s="16">
        <f>'[3]24'!M35</f>
        <v>0</v>
      </c>
      <c r="M33" s="16">
        <f>'[3]24'!N35</f>
        <v>0</v>
      </c>
      <c r="N33" s="16">
        <f>'[3]24'!O35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30.82</v>
      </c>
      <c r="AU33" s="8">
        <v>30.82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30.82</v>
      </c>
      <c r="BM33" s="8">
        <f t="shared" si="22"/>
        <v>30.82</v>
      </c>
      <c r="BN33" s="8">
        <f t="shared" si="23"/>
        <v>32</v>
      </c>
      <c r="BO33" s="8">
        <f t="shared" si="24"/>
        <v>32</v>
      </c>
      <c r="BP33" s="182">
        <f t="shared" si="25"/>
        <v>-1.1799999999999997</v>
      </c>
      <c r="BQ33" s="182">
        <f t="shared" si="26"/>
        <v>-1.1799999999999997</v>
      </c>
    </row>
    <row r="34" spans="1:69">
      <c r="A34" s="8" t="s">
        <v>76</v>
      </c>
      <c r="B34" s="15">
        <f>'[3]24'!B36</f>
        <v>320</v>
      </c>
      <c r="C34" s="16">
        <f>'[3]24'!C36</f>
        <v>0</v>
      </c>
      <c r="D34" s="16">
        <f>'[3]24'!D36</f>
        <v>0</v>
      </c>
      <c r="E34" s="16">
        <f>'[3]24'!E36</f>
        <v>0</v>
      </c>
      <c r="F34" s="16">
        <f>'[3]24'!F36</f>
        <v>360</v>
      </c>
      <c r="G34" s="16">
        <f>'[3]24'!G36</f>
        <v>460</v>
      </c>
      <c r="H34" s="17">
        <f t="shared" si="27"/>
        <v>1140</v>
      </c>
      <c r="I34" s="15">
        <f>'[3]24'!J36</f>
        <v>320</v>
      </c>
      <c r="J34" s="16">
        <f>'[3]24'!K36</f>
        <v>0</v>
      </c>
      <c r="K34" s="16">
        <f>'[3]24'!L36</f>
        <v>0</v>
      </c>
      <c r="L34" s="16">
        <f>'[3]24'!M36</f>
        <v>0</v>
      </c>
      <c r="M34" s="16">
        <f>'[3]24'!N36</f>
        <v>0</v>
      </c>
      <c r="N34" s="16">
        <f>'[3]24'!O36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30.82</v>
      </c>
      <c r="AU34" s="8">
        <v>30.82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30.82</v>
      </c>
      <c r="BM34" s="8">
        <f t="shared" si="22"/>
        <v>30.82</v>
      </c>
      <c r="BN34" s="8">
        <f t="shared" si="23"/>
        <v>32</v>
      </c>
      <c r="BO34" s="8">
        <f t="shared" si="24"/>
        <v>32</v>
      </c>
      <c r="BP34" s="182">
        <f t="shared" si="25"/>
        <v>-1.1799999999999997</v>
      </c>
      <c r="BQ34" s="182">
        <f t="shared" si="26"/>
        <v>-1.1799999999999997</v>
      </c>
    </row>
    <row r="35" spans="1:69">
      <c r="A35" s="8" t="s">
        <v>77</v>
      </c>
      <c r="B35" s="15">
        <f>'[3]24'!B37</f>
        <v>320</v>
      </c>
      <c r="C35" s="16">
        <f>'[3]24'!C37</f>
        <v>0</v>
      </c>
      <c r="D35" s="16">
        <f>'[3]24'!D37</f>
        <v>0</v>
      </c>
      <c r="E35" s="16">
        <f>'[3]24'!E37</f>
        <v>0</v>
      </c>
      <c r="F35" s="16">
        <f>'[3]24'!F37</f>
        <v>360</v>
      </c>
      <c r="G35" s="16">
        <f>'[3]24'!G37</f>
        <v>460</v>
      </c>
      <c r="H35" s="17">
        <f t="shared" si="27"/>
        <v>1140</v>
      </c>
      <c r="I35" s="15">
        <f>'[3]24'!J37</f>
        <v>320</v>
      </c>
      <c r="J35" s="16">
        <f>'[3]24'!K37</f>
        <v>0</v>
      </c>
      <c r="K35" s="16">
        <f>'[3]24'!L37</f>
        <v>0</v>
      </c>
      <c r="L35" s="16">
        <f>'[3]24'!M37</f>
        <v>0</v>
      </c>
      <c r="M35" s="16">
        <f>'[3]24'!N37</f>
        <v>0</v>
      </c>
      <c r="N35" s="16">
        <f>'[3]24'!O37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30.82</v>
      </c>
      <c r="AU35" s="8">
        <v>30.82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30.82</v>
      </c>
      <c r="BM35" s="8">
        <f t="shared" si="22"/>
        <v>30.82</v>
      </c>
      <c r="BN35" s="8">
        <f t="shared" si="23"/>
        <v>32</v>
      </c>
      <c r="BO35" s="8">
        <f t="shared" si="24"/>
        <v>32</v>
      </c>
      <c r="BP35" s="182">
        <f t="shared" si="25"/>
        <v>-1.1799999999999997</v>
      </c>
      <c r="BQ35" s="182">
        <f t="shared" si="26"/>
        <v>-1.1799999999999997</v>
      </c>
    </row>
    <row r="36" spans="1:69">
      <c r="A36" s="8" t="s">
        <v>78</v>
      </c>
      <c r="B36" s="15">
        <f>'[3]24'!B38</f>
        <v>320</v>
      </c>
      <c r="C36" s="16">
        <f>'[3]24'!C38</f>
        <v>0</v>
      </c>
      <c r="D36" s="16">
        <f>'[3]24'!D38</f>
        <v>0</v>
      </c>
      <c r="E36" s="16">
        <f>'[3]24'!E38</f>
        <v>0</v>
      </c>
      <c r="F36" s="16">
        <f>'[3]24'!F38</f>
        <v>360</v>
      </c>
      <c r="G36" s="16">
        <f>'[3]24'!G38</f>
        <v>460</v>
      </c>
      <c r="H36" s="17">
        <f t="shared" si="27"/>
        <v>1140</v>
      </c>
      <c r="I36" s="15">
        <f>'[3]24'!J38</f>
        <v>320</v>
      </c>
      <c r="J36" s="16">
        <f>'[3]24'!K38</f>
        <v>0</v>
      </c>
      <c r="K36" s="16">
        <f>'[3]24'!L38</f>
        <v>0</v>
      </c>
      <c r="L36" s="16">
        <f>'[3]24'!M38</f>
        <v>0</v>
      </c>
      <c r="M36" s="16">
        <f>'[3]24'!N38</f>
        <v>0</v>
      </c>
      <c r="N36" s="16">
        <f>'[3]24'!O38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30.82</v>
      </c>
      <c r="AU36" s="8">
        <v>30.82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30.82</v>
      </c>
      <c r="BM36" s="8">
        <f t="shared" si="22"/>
        <v>30.82</v>
      </c>
      <c r="BN36" s="8">
        <f t="shared" si="23"/>
        <v>32</v>
      </c>
      <c r="BO36" s="8">
        <f t="shared" si="24"/>
        <v>32</v>
      </c>
      <c r="BP36" s="182">
        <f t="shared" si="25"/>
        <v>-1.1799999999999997</v>
      </c>
      <c r="BQ36" s="182">
        <f t="shared" si="26"/>
        <v>-1.1799999999999997</v>
      </c>
    </row>
    <row r="37" spans="1:69">
      <c r="A37" s="8" t="s">
        <v>79</v>
      </c>
      <c r="B37" s="15">
        <f>'[3]24'!B39</f>
        <v>320</v>
      </c>
      <c r="C37" s="16">
        <f>'[3]24'!C39</f>
        <v>0</v>
      </c>
      <c r="D37" s="16">
        <f>'[3]24'!D39</f>
        <v>0</v>
      </c>
      <c r="E37" s="16">
        <f>'[3]24'!E39</f>
        <v>0</v>
      </c>
      <c r="F37" s="16">
        <f>'[3]24'!F39</f>
        <v>360</v>
      </c>
      <c r="G37" s="16">
        <f>'[3]24'!G39</f>
        <v>460</v>
      </c>
      <c r="H37" s="17">
        <f t="shared" si="27"/>
        <v>1140</v>
      </c>
      <c r="I37" s="15">
        <f>'[3]24'!J39</f>
        <v>320</v>
      </c>
      <c r="J37" s="16">
        <f>'[3]24'!K39</f>
        <v>0</v>
      </c>
      <c r="K37" s="16">
        <f>'[3]24'!L39</f>
        <v>0</v>
      </c>
      <c r="L37" s="16">
        <f>'[3]24'!M39</f>
        <v>0</v>
      </c>
      <c r="M37" s="16">
        <f>'[3]24'!N39</f>
        <v>0</v>
      </c>
      <c r="N37" s="16">
        <f>'[3]24'!O39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30.82</v>
      </c>
      <c r="AU37" s="8">
        <v>30.82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30.82</v>
      </c>
      <c r="BM37" s="8">
        <f t="shared" si="22"/>
        <v>30.82</v>
      </c>
      <c r="BN37" s="8">
        <f t="shared" si="23"/>
        <v>32</v>
      </c>
      <c r="BO37" s="8">
        <f t="shared" si="24"/>
        <v>32</v>
      </c>
      <c r="BP37" s="182">
        <f t="shared" si="25"/>
        <v>-1.1799999999999997</v>
      </c>
      <c r="BQ37" s="182">
        <f t="shared" si="26"/>
        <v>-1.1799999999999997</v>
      </c>
    </row>
    <row r="38" spans="1:69">
      <c r="A38" s="8" t="s">
        <v>80</v>
      </c>
      <c r="B38" s="15">
        <f>'[3]24'!B40</f>
        <v>320</v>
      </c>
      <c r="C38" s="16">
        <f>'[3]24'!C40</f>
        <v>0</v>
      </c>
      <c r="D38" s="16">
        <f>'[3]24'!D40</f>
        <v>0</v>
      </c>
      <c r="E38" s="16">
        <f>'[3]24'!E40</f>
        <v>0</v>
      </c>
      <c r="F38" s="16">
        <f>'[3]24'!F40</f>
        <v>360</v>
      </c>
      <c r="G38" s="16">
        <f>'[3]24'!G40</f>
        <v>460</v>
      </c>
      <c r="H38" s="17">
        <f t="shared" si="27"/>
        <v>1140</v>
      </c>
      <c r="I38" s="15">
        <f>'[3]24'!J40</f>
        <v>320</v>
      </c>
      <c r="J38" s="16">
        <f>'[3]24'!K40</f>
        <v>0</v>
      </c>
      <c r="K38" s="16">
        <f>'[3]24'!L40</f>
        <v>0</v>
      </c>
      <c r="L38" s="16">
        <f>'[3]24'!M40</f>
        <v>0</v>
      </c>
      <c r="M38" s="16">
        <f>'[3]24'!N40</f>
        <v>0</v>
      </c>
      <c r="N38" s="16">
        <f>'[3]24'!O40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30.82</v>
      </c>
      <c r="AU38" s="8">
        <v>30.82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30.82</v>
      </c>
      <c r="BM38" s="8">
        <f t="shared" si="22"/>
        <v>30.82</v>
      </c>
      <c r="BN38" s="8">
        <f t="shared" si="23"/>
        <v>32</v>
      </c>
      <c r="BO38" s="8">
        <f t="shared" si="24"/>
        <v>32</v>
      </c>
      <c r="BP38" s="182">
        <f t="shared" si="25"/>
        <v>-1.1799999999999997</v>
      </c>
      <c r="BQ38" s="182">
        <f t="shared" si="26"/>
        <v>-1.1799999999999997</v>
      </c>
    </row>
    <row r="39" spans="1:69">
      <c r="A39" s="8" t="s">
        <v>81</v>
      </c>
      <c r="B39" s="15">
        <f>'[3]24'!B41</f>
        <v>320</v>
      </c>
      <c r="C39" s="16">
        <f>'[3]24'!C41</f>
        <v>0</v>
      </c>
      <c r="D39" s="16">
        <f>'[3]24'!D41</f>
        <v>0</v>
      </c>
      <c r="E39" s="16">
        <f>'[3]24'!E41</f>
        <v>0</v>
      </c>
      <c r="F39" s="16">
        <f>'[3]24'!F41</f>
        <v>360</v>
      </c>
      <c r="G39" s="16">
        <f>'[3]24'!G41</f>
        <v>460</v>
      </c>
      <c r="H39" s="17">
        <f t="shared" si="27"/>
        <v>1140</v>
      </c>
      <c r="I39" s="15">
        <f>'[3]24'!J41</f>
        <v>320</v>
      </c>
      <c r="J39" s="16">
        <f>'[3]24'!K41</f>
        <v>0</v>
      </c>
      <c r="K39" s="16">
        <f>'[3]24'!L41</f>
        <v>0</v>
      </c>
      <c r="L39" s="16">
        <f>'[3]24'!M41</f>
        <v>0</v>
      </c>
      <c r="M39" s="16">
        <f>'[3]24'!N41</f>
        <v>0</v>
      </c>
      <c r="N39" s="16">
        <f>'[3]24'!O41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256</v>
      </c>
      <c r="AT39" s="8">
        <v>30.82</v>
      </c>
      <c r="AU39" s="8">
        <v>30.82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30.82</v>
      </c>
      <c r="BM39" s="8">
        <f t="shared" si="22"/>
        <v>30.82</v>
      </c>
      <c r="BN39" s="8">
        <f t="shared" si="23"/>
        <v>32</v>
      </c>
      <c r="BO39" s="8">
        <f t="shared" si="24"/>
        <v>32</v>
      </c>
      <c r="BP39" s="182">
        <f t="shared" si="25"/>
        <v>-1.1799999999999997</v>
      </c>
      <c r="BQ39" s="182">
        <f t="shared" si="26"/>
        <v>-1.1799999999999997</v>
      </c>
    </row>
    <row r="40" spans="1:69">
      <c r="A40" s="8" t="s">
        <v>82</v>
      </c>
      <c r="B40" s="15">
        <f>'[3]24'!B42</f>
        <v>320</v>
      </c>
      <c r="C40" s="16">
        <f>'[3]24'!C42</f>
        <v>0</v>
      </c>
      <c r="D40" s="16">
        <f>'[3]24'!D42</f>
        <v>0</v>
      </c>
      <c r="E40" s="16">
        <f>'[3]24'!E42</f>
        <v>0</v>
      </c>
      <c r="F40" s="16">
        <f>'[3]24'!F42</f>
        <v>360</v>
      </c>
      <c r="G40" s="16">
        <f>'[3]24'!G42</f>
        <v>460</v>
      </c>
      <c r="H40" s="17">
        <f t="shared" si="27"/>
        <v>1140</v>
      </c>
      <c r="I40" s="15">
        <f>'[3]24'!J42</f>
        <v>320</v>
      </c>
      <c r="J40" s="16">
        <f>'[3]24'!K42</f>
        <v>0</v>
      </c>
      <c r="K40" s="16">
        <f>'[3]24'!L42</f>
        <v>0</v>
      </c>
      <c r="L40" s="16">
        <f>'[3]24'!M42</f>
        <v>0</v>
      </c>
      <c r="M40" s="16">
        <f>'[3]24'!N42</f>
        <v>0</v>
      </c>
      <c r="N40" s="16">
        <f>'[3]24'!O42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256</v>
      </c>
      <c r="AT40" s="8">
        <v>30.82</v>
      </c>
      <c r="AU40" s="8">
        <v>30.82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30.82</v>
      </c>
      <c r="BM40" s="8">
        <f t="shared" si="22"/>
        <v>30.82</v>
      </c>
      <c r="BN40" s="8">
        <f t="shared" si="23"/>
        <v>32</v>
      </c>
      <c r="BO40" s="8">
        <f t="shared" si="24"/>
        <v>32</v>
      </c>
      <c r="BP40" s="182">
        <f t="shared" si="25"/>
        <v>-1.1799999999999997</v>
      </c>
      <c r="BQ40" s="182">
        <f t="shared" si="26"/>
        <v>-1.1799999999999997</v>
      </c>
    </row>
    <row r="41" spans="1:69">
      <c r="A41" s="8" t="s">
        <v>83</v>
      </c>
      <c r="B41" s="15">
        <f>'[3]24'!B43</f>
        <v>320</v>
      </c>
      <c r="C41" s="16">
        <f>'[3]24'!C43</f>
        <v>0</v>
      </c>
      <c r="D41" s="16">
        <f>'[3]24'!D43</f>
        <v>0</v>
      </c>
      <c r="E41" s="16">
        <f>'[3]24'!E43</f>
        <v>0</v>
      </c>
      <c r="F41" s="16">
        <f>'[3]24'!F43</f>
        <v>360</v>
      </c>
      <c r="G41" s="16">
        <f>'[3]24'!G43</f>
        <v>460</v>
      </c>
      <c r="H41" s="17">
        <f t="shared" si="27"/>
        <v>1140</v>
      </c>
      <c r="I41" s="15">
        <f>'[3]24'!J43</f>
        <v>320</v>
      </c>
      <c r="J41" s="16">
        <f>'[3]24'!K43</f>
        <v>0</v>
      </c>
      <c r="K41" s="16">
        <f>'[3]24'!L43</f>
        <v>0</v>
      </c>
      <c r="L41" s="16">
        <f>'[3]24'!M43</f>
        <v>0</v>
      </c>
      <c r="M41" s="16">
        <f>'[3]24'!N43</f>
        <v>0</v>
      </c>
      <c r="N41" s="16">
        <f>'[3]24'!O43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256</v>
      </c>
      <c r="AT41" s="8">
        <v>30.82</v>
      </c>
      <c r="AU41" s="8">
        <v>30.82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30.82</v>
      </c>
      <c r="BM41" s="8">
        <f t="shared" si="22"/>
        <v>30.82</v>
      </c>
      <c r="BN41" s="8">
        <f t="shared" si="23"/>
        <v>32</v>
      </c>
      <c r="BO41" s="8">
        <f t="shared" si="24"/>
        <v>32</v>
      </c>
      <c r="BP41" s="182">
        <f t="shared" si="25"/>
        <v>-1.1799999999999997</v>
      </c>
      <c r="BQ41" s="182">
        <f t="shared" si="26"/>
        <v>-1.1799999999999997</v>
      </c>
    </row>
    <row r="42" spans="1:69">
      <c r="A42" s="8" t="s">
        <v>84</v>
      </c>
      <c r="B42" s="15">
        <f>'[3]24'!B44</f>
        <v>320</v>
      </c>
      <c r="C42" s="16">
        <f>'[3]24'!C44</f>
        <v>0</v>
      </c>
      <c r="D42" s="16">
        <f>'[3]24'!D44</f>
        <v>0</v>
      </c>
      <c r="E42" s="16">
        <f>'[3]24'!E44</f>
        <v>0</v>
      </c>
      <c r="F42" s="16">
        <f>'[3]24'!F44</f>
        <v>360</v>
      </c>
      <c r="G42" s="16">
        <f>'[3]24'!G44</f>
        <v>460</v>
      </c>
      <c r="H42" s="17">
        <f t="shared" si="27"/>
        <v>1140</v>
      </c>
      <c r="I42" s="15">
        <f>'[3]24'!J44</f>
        <v>320</v>
      </c>
      <c r="J42" s="16">
        <f>'[3]24'!K44</f>
        <v>0</v>
      </c>
      <c r="K42" s="16">
        <f>'[3]24'!L44</f>
        <v>0</v>
      </c>
      <c r="L42" s="16">
        <f>'[3]24'!M44</f>
        <v>0</v>
      </c>
      <c r="M42" s="16">
        <f>'[3]24'!N44</f>
        <v>0</v>
      </c>
      <c r="N42" s="16">
        <f>'[3]24'!O44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256</v>
      </c>
      <c r="AT42" s="8">
        <v>30.82</v>
      </c>
      <c r="AU42" s="8">
        <v>30.82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30.82</v>
      </c>
      <c r="BM42" s="8">
        <f t="shared" si="22"/>
        <v>30.82</v>
      </c>
      <c r="BN42" s="8">
        <f t="shared" si="23"/>
        <v>32</v>
      </c>
      <c r="BO42" s="8">
        <f t="shared" si="24"/>
        <v>32</v>
      </c>
      <c r="BP42" s="182">
        <f t="shared" si="25"/>
        <v>-1.1799999999999997</v>
      </c>
      <c r="BQ42" s="182">
        <f t="shared" si="26"/>
        <v>-1.1799999999999997</v>
      </c>
    </row>
    <row r="43" spans="1:69">
      <c r="A43" s="8" t="s">
        <v>85</v>
      </c>
      <c r="B43" s="15">
        <f>'[3]24'!B45</f>
        <v>320</v>
      </c>
      <c r="C43" s="16">
        <f>'[3]24'!C45</f>
        <v>0</v>
      </c>
      <c r="D43" s="16">
        <f>'[3]24'!D45</f>
        <v>0</v>
      </c>
      <c r="E43" s="16">
        <f>'[3]24'!E45</f>
        <v>0</v>
      </c>
      <c r="F43" s="16">
        <f>'[3]24'!F45</f>
        <v>360</v>
      </c>
      <c r="G43" s="16">
        <f>'[3]24'!G45</f>
        <v>460</v>
      </c>
      <c r="H43" s="17">
        <f t="shared" si="27"/>
        <v>1140</v>
      </c>
      <c r="I43" s="15">
        <f>'[3]24'!J45</f>
        <v>320</v>
      </c>
      <c r="J43" s="16">
        <f>'[3]24'!K45</f>
        <v>0</v>
      </c>
      <c r="K43" s="16">
        <f>'[3]24'!L45</f>
        <v>0</v>
      </c>
      <c r="L43" s="16">
        <f>'[3]24'!M45</f>
        <v>0</v>
      </c>
      <c r="M43" s="16">
        <f>'[3]24'!N45</f>
        <v>0</v>
      </c>
      <c r="N43" s="16">
        <f>'[3]24'!O45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256</v>
      </c>
      <c r="AT43" s="8">
        <v>30.82</v>
      </c>
      <c r="AU43" s="8">
        <v>30.82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30.82</v>
      </c>
      <c r="BM43" s="8">
        <f t="shared" si="22"/>
        <v>30.82</v>
      </c>
      <c r="BN43" s="8">
        <f t="shared" si="23"/>
        <v>32</v>
      </c>
      <c r="BO43" s="8">
        <f t="shared" si="24"/>
        <v>32</v>
      </c>
      <c r="BP43" s="182">
        <f t="shared" si="25"/>
        <v>-1.1799999999999997</v>
      </c>
      <c r="BQ43" s="182">
        <f t="shared" si="26"/>
        <v>-1.1799999999999997</v>
      </c>
    </row>
    <row r="44" spans="1:69">
      <c r="A44" s="8" t="s">
        <v>86</v>
      </c>
      <c r="B44" s="15">
        <f>'[3]24'!B46</f>
        <v>320</v>
      </c>
      <c r="C44" s="16">
        <f>'[3]24'!C46</f>
        <v>0</v>
      </c>
      <c r="D44" s="16">
        <f>'[3]24'!D46</f>
        <v>0</v>
      </c>
      <c r="E44" s="16">
        <f>'[3]24'!E46</f>
        <v>0</v>
      </c>
      <c r="F44" s="16">
        <f>'[3]24'!F46</f>
        <v>360</v>
      </c>
      <c r="G44" s="16">
        <f>'[3]24'!G46</f>
        <v>460</v>
      </c>
      <c r="H44" s="17">
        <f t="shared" si="27"/>
        <v>1140</v>
      </c>
      <c r="I44" s="15">
        <f>'[3]24'!J46</f>
        <v>320</v>
      </c>
      <c r="J44" s="16">
        <f>'[3]24'!K46</f>
        <v>0</v>
      </c>
      <c r="K44" s="16">
        <f>'[3]24'!L46</f>
        <v>0</v>
      </c>
      <c r="L44" s="16">
        <f>'[3]24'!M46</f>
        <v>0</v>
      </c>
      <c r="M44" s="16">
        <f>'[3]24'!N46</f>
        <v>0</v>
      </c>
      <c r="N44" s="16">
        <f>'[3]24'!O46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256</v>
      </c>
      <c r="AT44" s="8">
        <v>30.82</v>
      </c>
      <c r="AU44" s="8">
        <v>30.82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30.82</v>
      </c>
      <c r="BM44" s="8">
        <f t="shared" si="22"/>
        <v>30.82</v>
      </c>
      <c r="BN44" s="8">
        <f t="shared" si="23"/>
        <v>32</v>
      </c>
      <c r="BO44" s="8">
        <f t="shared" si="24"/>
        <v>32</v>
      </c>
      <c r="BP44" s="182">
        <f t="shared" si="25"/>
        <v>-1.1799999999999997</v>
      </c>
      <c r="BQ44" s="182">
        <f t="shared" si="26"/>
        <v>-1.1799999999999997</v>
      </c>
    </row>
    <row r="45" spans="1:69">
      <c r="A45" s="8" t="s">
        <v>87</v>
      </c>
      <c r="B45" s="15">
        <f>'[3]24'!B47</f>
        <v>320</v>
      </c>
      <c r="C45" s="16">
        <f>'[3]24'!C47</f>
        <v>0</v>
      </c>
      <c r="D45" s="16">
        <f>'[3]24'!D47</f>
        <v>0</v>
      </c>
      <c r="E45" s="16">
        <f>'[3]24'!E47</f>
        <v>0</v>
      </c>
      <c r="F45" s="16">
        <f>'[3]24'!F47</f>
        <v>360</v>
      </c>
      <c r="G45" s="16">
        <f>'[3]24'!G47</f>
        <v>460</v>
      </c>
      <c r="H45" s="17">
        <f t="shared" si="27"/>
        <v>1140</v>
      </c>
      <c r="I45" s="15">
        <f>'[3]24'!J47</f>
        <v>320</v>
      </c>
      <c r="J45" s="16">
        <f>'[3]24'!K47</f>
        <v>0</v>
      </c>
      <c r="K45" s="16">
        <f>'[3]24'!L47</f>
        <v>0</v>
      </c>
      <c r="L45" s="16">
        <f>'[3]24'!M47</f>
        <v>0</v>
      </c>
      <c r="M45" s="16">
        <f>'[3]24'!N47</f>
        <v>0</v>
      </c>
      <c r="N45" s="16">
        <f>'[3]24'!O47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256</v>
      </c>
      <c r="AT45" s="8">
        <v>30.82</v>
      </c>
      <c r="AU45" s="8">
        <v>30.82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30.82</v>
      </c>
      <c r="BM45" s="8">
        <f t="shared" si="22"/>
        <v>30.82</v>
      </c>
      <c r="BN45" s="8">
        <f t="shared" si="23"/>
        <v>32</v>
      </c>
      <c r="BO45" s="8">
        <f t="shared" si="24"/>
        <v>32</v>
      </c>
      <c r="BP45" s="182">
        <f t="shared" si="25"/>
        <v>-1.1799999999999997</v>
      </c>
      <c r="BQ45" s="182">
        <f t="shared" si="26"/>
        <v>-1.1799999999999997</v>
      </c>
    </row>
    <row r="46" spans="1:69">
      <c r="A46" s="8" t="s">
        <v>88</v>
      </c>
      <c r="B46" s="15">
        <f>'[3]24'!B48</f>
        <v>320</v>
      </c>
      <c r="C46" s="16">
        <f>'[3]24'!C48</f>
        <v>0</v>
      </c>
      <c r="D46" s="16">
        <f>'[3]24'!D48</f>
        <v>0</v>
      </c>
      <c r="E46" s="16">
        <f>'[3]24'!E48</f>
        <v>0</v>
      </c>
      <c r="F46" s="16">
        <f>'[3]24'!F48</f>
        <v>360</v>
      </c>
      <c r="G46" s="16">
        <f>'[3]24'!G48</f>
        <v>460</v>
      </c>
      <c r="H46" s="17">
        <f t="shared" si="27"/>
        <v>1140</v>
      </c>
      <c r="I46" s="15">
        <f>'[3]24'!J48</f>
        <v>320</v>
      </c>
      <c r="J46" s="16">
        <f>'[3]24'!K48</f>
        <v>0</v>
      </c>
      <c r="K46" s="16">
        <f>'[3]24'!L48</f>
        <v>0</v>
      </c>
      <c r="L46" s="16">
        <f>'[3]24'!M48</f>
        <v>0</v>
      </c>
      <c r="M46" s="16">
        <f>'[3]24'!N48</f>
        <v>0</v>
      </c>
      <c r="N46" s="16">
        <f>'[3]24'!O48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256</v>
      </c>
      <c r="AT46" s="8">
        <v>30.82</v>
      </c>
      <c r="AU46" s="8">
        <v>30.82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30.82</v>
      </c>
      <c r="BM46" s="8">
        <f t="shared" si="22"/>
        <v>30.82</v>
      </c>
      <c r="BN46" s="8">
        <f t="shared" si="23"/>
        <v>32</v>
      </c>
      <c r="BO46" s="8">
        <f t="shared" si="24"/>
        <v>32</v>
      </c>
      <c r="BP46" s="182">
        <f t="shared" si="25"/>
        <v>-1.1799999999999997</v>
      </c>
      <c r="BQ46" s="182">
        <f t="shared" si="26"/>
        <v>-1.1799999999999997</v>
      </c>
    </row>
    <row r="47" spans="1:69">
      <c r="A47" s="8" t="s">
        <v>89</v>
      </c>
      <c r="B47" s="15">
        <f>'[3]24'!B49</f>
        <v>320</v>
      </c>
      <c r="C47" s="16">
        <f>'[3]24'!C49</f>
        <v>0</v>
      </c>
      <c r="D47" s="16">
        <f>'[3]24'!D49</f>
        <v>0</v>
      </c>
      <c r="E47" s="16">
        <f>'[3]24'!E49</f>
        <v>0</v>
      </c>
      <c r="F47" s="16">
        <f>'[3]24'!F49</f>
        <v>360</v>
      </c>
      <c r="G47" s="16">
        <f>'[3]24'!G49</f>
        <v>460</v>
      </c>
      <c r="H47" s="17">
        <f t="shared" si="27"/>
        <v>1140</v>
      </c>
      <c r="I47" s="15">
        <f>'[3]24'!J49</f>
        <v>320</v>
      </c>
      <c r="J47" s="16">
        <f>'[3]24'!K49</f>
        <v>0</v>
      </c>
      <c r="K47" s="16">
        <f>'[3]24'!L49</f>
        <v>0</v>
      </c>
      <c r="L47" s="16">
        <f>'[3]24'!M49</f>
        <v>0</v>
      </c>
      <c r="M47" s="16">
        <f>'[3]24'!N49</f>
        <v>0</v>
      </c>
      <c r="N47" s="16">
        <f>'[3]24'!O49</f>
        <v>0</v>
      </c>
      <c r="O47" s="17">
        <f t="shared" si="28"/>
        <v>320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320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256</v>
      </c>
      <c r="AT47" s="8">
        <v>30.82</v>
      </c>
      <c r="AU47" s="8">
        <v>30.82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30.82</v>
      </c>
      <c r="BM47" s="8">
        <f t="shared" si="22"/>
        <v>30.82</v>
      </c>
      <c r="BN47" s="8">
        <f t="shared" si="23"/>
        <v>32</v>
      </c>
      <c r="BO47" s="8">
        <f t="shared" si="24"/>
        <v>32</v>
      </c>
      <c r="BP47" s="182">
        <f t="shared" si="25"/>
        <v>-1.1799999999999997</v>
      </c>
      <c r="BQ47" s="182">
        <f t="shared" si="26"/>
        <v>-1.1799999999999997</v>
      </c>
    </row>
    <row r="48" spans="1:69">
      <c r="A48" s="8" t="s">
        <v>90</v>
      </c>
      <c r="B48" s="15">
        <f>'[3]24'!B50</f>
        <v>320</v>
      </c>
      <c r="C48" s="16">
        <f>'[3]24'!C50</f>
        <v>0</v>
      </c>
      <c r="D48" s="16">
        <f>'[3]24'!D50</f>
        <v>0</v>
      </c>
      <c r="E48" s="16">
        <f>'[3]24'!E50</f>
        <v>0</v>
      </c>
      <c r="F48" s="16">
        <f>'[3]24'!F50</f>
        <v>360</v>
      </c>
      <c r="G48" s="16">
        <f>'[3]24'!G50</f>
        <v>460</v>
      </c>
      <c r="H48" s="17">
        <f t="shared" si="27"/>
        <v>1140</v>
      </c>
      <c r="I48" s="15">
        <f>'[3]24'!J50</f>
        <v>320</v>
      </c>
      <c r="J48" s="16">
        <f>'[3]24'!K50</f>
        <v>0</v>
      </c>
      <c r="K48" s="16">
        <f>'[3]24'!L50</f>
        <v>0</v>
      </c>
      <c r="L48" s="16">
        <f>'[3]24'!M50</f>
        <v>0</v>
      </c>
      <c r="M48" s="16">
        <f>'[3]24'!N50</f>
        <v>0</v>
      </c>
      <c r="N48" s="16">
        <f>'[3]24'!O50</f>
        <v>0</v>
      </c>
      <c r="O48" s="17">
        <f t="shared" si="28"/>
        <v>320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320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256</v>
      </c>
      <c r="AT48" s="8">
        <v>30.82</v>
      </c>
      <c r="AU48" s="8">
        <v>30.82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30.82</v>
      </c>
      <c r="BM48" s="8">
        <f t="shared" si="22"/>
        <v>30.82</v>
      </c>
      <c r="BN48" s="8">
        <f t="shared" si="23"/>
        <v>32</v>
      </c>
      <c r="BO48" s="8">
        <f t="shared" si="24"/>
        <v>32</v>
      </c>
      <c r="BP48" s="182">
        <f t="shared" si="25"/>
        <v>-1.1799999999999997</v>
      </c>
      <c r="BQ48" s="182">
        <f t="shared" si="26"/>
        <v>-1.1799999999999997</v>
      </c>
    </row>
    <row r="49" spans="1:69">
      <c r="A49" s="8" t="s">
        <v>91</v>
      </c>
      <c r="B49" s="15">
        <f>'[3]24'!B51</f>
        <v>320</v>
      </c>
      <c r="C49" s="16">
        <f>'[3]24'!C51</f>
        <v>0</v>
      </c>
      <c r="D49" s="16">
        <f>'[3]24'!D51</f>
        <v>0</v>
      </c>
      <c r="E49" s="16">
        <f>'[3]24'!E51</f>
        <v>0</v>
      </c>
      <c r="F49" s="16">
        <f>'[3]24'!F51</f>
        <v>360</v>
      </c>
      <c r="G49" s="16">
        <f>'[3]24'!G51</f>
        <v>460</v>
      </c>
      <c r="H49" s="17">
        <f t="shared" si="27"/>
        <v>1140</v>
      </c>
      <c r="I49" s="15">
        <f>'[3]24'!J51</f>
        <v>312.04000000000002</v>
      </c>
      <c r="J49" s="16">
        <f>'[3]24'!K51</f>
        <v>0</v>
      </c>
      <c r="K49" s="16">
        <f>'[3]24'!L51</f>
        <v>0</v>
      </c>
      <c r="L49" s="16">
        <f>'[3]24'!M51</f>
        <v>0</v>
      </c>
      <c r="M49" s="16">
        <f>'[3]24'!N51</f>
        <v>0</v>
      </c>
      <c r="N49" s="16">
        <f>'[3]24'!O51</f>
        <v>0</v>
      </c>
      <c r="O49" s="17">
        <f t="shared" si="28"/>
        <v>312.04000000000002</v>
      </c>
      <c r="P49" s="18">
        <f>frq!C49</f>
        <v>1</v>
      </c>
      <c r="Q49" s="15">
        <f t="shared" si="29"/>
        <v>312.04000000000002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312.04000000000002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248.04000000000002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248.04000000000002</v>
      </c>
      <c r="AT49" s="8">
        <v>30.82</v>
      </c>
      <c r="AU49" s="8">
        <v>30.82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30.82</v>
      </c>
      <c r="BM49" s="8">
        <f t="shared" si="22"/>
        <v>30.82</v>
      </c>
      <c r="BN49" s="8">
        <f t="shared" si="23"/>
        <v>32</v>
      </c>
      <c r="BO49" s="8">
        <f t="shared" si="24"/>
        <v>32</v>
      </c>
      <c r="BP49" s="182">
        <f t="shared" si="25"/>
        <v>-1.1799999999999997</v>
      </c>
      <c r="BQ49" s="182">
        <f t="shared" si="26"/>
        <v>-1.1799999999999997</v>
      </c>
    </row>
    <row r="50" spans="1:69">
      <c r="A50" s="8" t="s">
        <v>92</v>
      </c>
      <c r="B50" s="15">
        <f>'[3]24'!B52</f>
        <v>320</v>
      </c>
      <c r="C50" s="16">
        <f>'[3]24'!C52</f>
        <v>0</v>
      </c>
      <c r="D50" s="16">
        <f>'[3]24'!D52</f>
        <v>0</v>
      </c>
      <c r="E50" s="16">
        <f>'[3]24'!E52</f>
        <v>0</v>
      </c>
      <c r="F50" s="16">
        <f>'[3]24'!F52</f>
        <v>360</v>
      </c>
      <c r="G50" s="16">
        <f>'[3]24'!G52</f>
        <v>460</v>
      </c>
      <c r="H50" s="17">
        <f t="shared" si="27"/>
        <v>1140</v>
      </c>
      <c r="I50" s="15">
        <f>'[3]24'!J52</f>
        <v>312.04000000000002</v>
      </c>
      <c r="J50" s="16">
        <f>'[3]24'!K52</f>
        <v>0</v>
      </c>
      <c r="K50" s="16">
        <f>'[3]24'!L52</f>
        <v>0</v>
      </c>
      <c r="L50" s="16">
        <f>'[3]24'!M52</f>
        <v>0</v>
      </c>
      <c r="M50" s="16">
        <f>'[3]24'!N52</f>
        <v>0</v>
      </c>
      <c r="N50" s="16">
        <f>'[3]24'!O52</f>
        <v>0</v>
      </c>
      <c r="O50" s="17">
        <f t="shared" si="28"/>
        <v>312.04000000000002</v>
      </c>
      <c r="P50" s="18">
        <f>frq!C50</f>
        <v>1</v>
      </c>
      <c r="Q50" s="15">
        <f t="shared" si="29"/>
        <v>312.04000000000002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312.04000000000002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248.04000000000002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248.04000000000002</v>
      </c>
      <c r="AT50" s="8">
        <v>30.82</v>
      </c>
      <c r="AU50" s="8">
        <v>30.82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30.82</v>
      </c>
      <c r="BM50" s="8">
        <f t="shared" si="22"/>
        <v>30.82</v>
      </c>
      <c r="BN50" s="8">
        <f t="shared" si="23"/>
        <v>32</v>
      </c>
      <c r="BO50" s="8">
        <f t="shared" si="24"/>
        <v>32</v>
      </c>
      <c r="BP50" s="182">
        <f t="shared" si="25"/>
        <v>-1.1799999999999997</v>
      </c>
      <c r="BQ50" s="182">
        <f t="shared" si="26"/>
        <v>-1.1799999999999997</v>
      </c>
    </row>
    <row r="51" spans="1:69">
      <c r="A51" s="8" t="s">
        <v>93</v>
      </c>
      <c r="B51" s="15">
        <f>'[3]24'!B53</f>
        <v>320</v>
      </c>
      <c r="C51" s="16">
        <f>'[3]24'!C53</f>
        <v>0</v>
      </c>
      <c r="D51" s="16">
        <f>'[3]24'!D53</f>
        <v>0</v>
      </c>
      <c r="E51" s="16">
        <f>'[3]24'!E53</f>
        <v>0</v>
      </c>
      <c r="F51" s="16">
        <f>'[3]24'!F53</f>
        <v>360</v>
      </c>
      <c r="G51" s="16">
        <f>'[3]24'!G53</f>
        <v>460</v>
      </c>
      <c r="H51" s="17">
        <f t="shared" si="27"/>
        <v>1140</v>
      </c>
      <c r="I51" s="15">
        <f>'[3]24'!J53</f>
        <v>294.42</v>
      </c>
      <c r="J51" s="16">
        <f>'[3]24'!K53</f>
        <v>0</v>
      </c>
      <c r="K51" s="16">
        <f>'[3]24'!L53</f>
        <v>0</v>
      </c>
      <c r="L51" s="16">
        <f>'[3]24'!M53</f>
        <v>0</v>
      </c>
      <c r="M51" s="16">
        <f>'[3]24'!N53</f>
        <v>0</v>
      </c>
      <c r="N51" s="16">
        <f>'[3]24'!O53</f>
        <v>0</v>
      </c>
      <c r="O51" s="17">
        <f t="shared" si="28"/>
        <v>294.42</v>
      </c>
      <c r="P51" s="18">
        <f>frq!C51</f>
        <v>1</v>
      </c>
      <c r="Q51" s="15">
        <f t="shared" si="29"/>
        <v>294.42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294.42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230.42000000000002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230.42000000000002</v>
      </c>
      <c r="AT51" s="8">
        <v>30.82</v>
      </c>
      <c r="AU51" s="8">
        <v>30.82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30.82</v>
      </c>
      <c r="BM51" s="8">
        <f t="shared" si="22"/>
        <v>30.82</v>
      </c>
      <c r="BN51" s="8">
        <f t="shared" si="23"/>
        <v>32</v>
      </c>
      <c r="BO51" s="8">
        <f t="shared" si="24"/>
        <v>32</v>
      </c>
      <c r="BP51" s="182">
        <f t="shared" si="25"/>
        <v>-1.1799999999999997</v>
      </c>
      <c r="BQ51" s="182">
        <f t="shared" si="26"/>
        <v>-1.1799999999999997</v>
      </c>
    </row>
    <row r="52" spans="1:69">
      <c r="A52" s="8" t="s">
        <v>94</v>
      </c>
      <c r="B52" s="15">
        <f>'[3]24'!B54</f>
        <v>320</v>
      </c>
      <c r="C52" s="16">
        <f>'[3]24'!C54</f>
        <v>0</v>
      </c>
      <c r="D52" s="16">
        <f>'[3]24'!D54</f>
        <v>0</v>
      </c>
      <c r="E52" s="16">
        <f>'[3]24'!E54</f>
        <v>0</v>
      </c>
      <c r="F52" s="16">
        <f>'[3]24'!F54</f>
        <v>360</v>
      </c>
      <c r="G52" s="16">
        <f>'[3]24'!G54</f>
        <v>460</v>
      </c>
      <c r="H52" s="17">
        <f t="shared" si="27"/>
        <v>1140</v>
      </c>
      <c r="I52" s="15">
        <f>'[3]24'!J54</f>
        <v>294.42</v>
      </c>
      <c r="J52" s="16">
        <f>'[3]24'!K54</f>
        <v>0</v>
      </c>
      <c r="K52" s="16">
        <f>'[3]24'!L54</f>
        <v>0</v>
      </c>
      <c r="L52" s="16">
        <f>'[3]24'!M54</f>
        <v>0</v>
      </c>
      <c r="M52" s="16">
        <f>'[3]24'!N54</f>
        <v>0</v>
      </c>
      <c r="N52" s="16">
        <f>'[3]24'!O54</f>
        <v>0</v>
      </c>
      <c r="O52" s="17">
        <f t="shared" si="28"/>
        <v>294.42</v>
      </c>
      <c r="P52" s="18">
        <f>frq!C52</f>
        <v>1</v>
      </c>
      <c r="Q52" s="15">
        <f t="shared" si="29"/>
        <v>294.42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294.42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230.42000000000002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230.42000000000002</v>
      </c>
      <c r="AT52" s="8">
        <v>30.82</v>
      </c>
      <c r="AU52" s="8">
        <v>30.82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30.82</v>
      </c>
      <c r="BM52" s="8">
        <f t="shared" si="22"/>
        <v>30.82</v>
      </c>
      <c r="BN52" s="8">
        <f t="shared" si="23"/>
        <v>32</v>
      </c>
      <c r="BO52" s="8">
        <f t="shared" si="24"/>
        <v>32</v>
      </c>
      <c r="BP52" s="182">
        <f t="shared" si="25"/>
        <v>-1.1799999999999997</v>
      </c>
      <c r="BQ52" s="182">
        <f t="shared" si="26"/>
        <v>-1.1799999999999997</v>
      </c>
    </row>
    <row r="53" spans="1:69">
      <c r="A53" s="8" t="s">
        <v>95</v>
      </c>
      <c r="B53" s="15">
        <f>'[3]24'!B55</f>
        <v>320</v>
      </c>
      <c r="C53" s="16">
        <f>'[3]24'!C55</f>
        <v>0</v>
      </c>
      <c r="D53" s="16">
        <f>'[3]24'!D55</f>
        <v>0</v>
      </c>
      <c r="E53" s="16">
        <f>'[3]24'!E55</f>
        <v>0</v>
      </c>
      <c r="F53" s="16">
        <f>'[3]24'!F55</f>
        <v>360</v>
      </c>
      <c r="G53" s="16">
        <f>'[3]24'!G55</f>
        <v>460</v>
      </c>
      <c r="H53" s="17">
        <f t="shared" si="27"/>
        <v>1140</v>
      </c>
      <c r="I53" s="15">
        <f>'[3]24'!J55</f>
        <v>294.42</v>
      </c>
      <c r="J53" s="16">
        <f>'[3]24'!K55</f>
        <v>0</v>
      </c>
      <c r="K53" s="16">
        <f>'[3]24'!L55</f>
        <v>0</v>
      </c>
      <c r="L53" s="16">
        <f>'[3]24'!M55</f>
        <v>0</v>
      </c>
      <c r="M53" s="16">
        <f>'[3]24'!N55</f>
        <v>0</v>
      </c>
      <c r="N53" s="16">
        <f>'[3]24'!O55</f>
        <v>0</v>
      </c>
      <c r="O53" s="17">
        <f t="shared" si="28"/>
        <v>294.42</v>
      </c>
      <c r="P53" s="18">
        <f>frq!C53</f>
        <v>1</v>
      </c>
      <c r="Q53" s="15">
        <f t="shared" si="29"/>
        <v>294.42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294.42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230.42000000000002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230.42000000000002</v>
      </c>
      <c r="AT53" s="8">
        <v>30.82</v>
      </c>
      <c r="AU53" s="8">
        <v>30.82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30.82</v>
      </c>
      <c r="BM53" s="8">
        <f t="shared" si="22"/>
        <v>30.82</v>
      </c>
      <c r="BN53" s="8">
        <f t="shared" si="23"/>
        <v>32</v>
      </c>
      <c r="BO53" s="8">
        <f t="shared" si="24"/>
        <v>32</v>
      </c>
      <c r="BP53" s="182">
        <f t="shared" si="25"/>
        <v>-1.1799999999999997</v>
      </c>
      <c r="BQ53" s="182">
        <f t="shared" si="26"/>
        <v>-1.1799999999999997</v>
      </c>
    </row>
    <row r="54" spans="1:69">
      <c r="A54" s="8" t="s">
        <v>96</v>
      </c>
      <c r="B54" s="15">
        <f>'[3]24'!B56</f>
        <v>320</v>
      </c>
      <c r="C54" s="16">
        <f>'[3]24'!C56</f>
        <v>0</v>
      </c>
      <c r="D54" s="16">
        <f>'[3]24'!D56</f>
        <v>0</v>
      </c>
      <c r="E54" s="16">
        <f>'[3]24'!E56</f>
        <v>0</v>
      </c>
      <c r="F54" s="16">
        <f>'[3]24'!F56</f>
        <v>360</v>
      </c>
      <c r="G54" s="16">
        <f>'[3]24'!G56</f>
        <v>460</v>
      </c>
      <c r="H54" s="17">
        <f t="shared" si="27"/>
        <v>1140</v>
      </c>
      <c r="I54" s="15">
        <f>'[3]24'!J56</f>
        <v>294.42</v>
      </c>
      <c r="J54" s="16">
        <f>'[3]24'!K56</f>
        <v>0</v>
      </c>
      <c r="K54" s="16">
        <f>'[3]24'!L56</f>
        <v>0</v>
      </c>
      <c r="L54" s="16">
        <f>'[3]24'!M56</f>
        <v>0</v>
      </c>
      <c r="M54" s="16">
        <f>'[3]24'!N56</f>
        <v>0</v>
      </c>
      <c r="N54" s="16">
        <f>'[3]24'!O56</f>
        <v>0</v>
      </c>
      <c r="O54" s="17">
        <f t="shared" si="28"/>
        <v>294.42</v>
      </c>
      <c r="P54" s="18">
        <f>frq!C54</f>
        <v>1</v>
      </c>
      <c r="Q54" s="15">
        <f t="shared" si="29"/>
        <v>294.42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294.42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230.42000000000002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230.42000000000002</v>
      </c>
      <c r="AT54" s="8">
        <v>30.82</v>
      </c>
      <c r="AU54" s="8">
        <v>30.82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30.82</v>
      </c>
      <c r="BM54" s="8">
        <f t="shared" si="22"/>
        <v>30.82</v>
      </c>
      <c r="BN54" s="8">
        <f t="shared" si="23"/>
        <v>32</v>
      </c>
      <c r="BO54" s="8">
        <f t="shared" si="24"/>
        <v>32</v>
      </c>
      <c r="BP54" s="182">
        <f t="shared" si="25"/>
        <v>-1.1799999999999997</v>
      </c>
      <c r="BQ54" s="182">
        <f t="shared" si="26"/>
        <v>-1.1799999999999997</v>
      </c>
    </row>
    <row r="55" spans="1:69">
      <c r="A55" s="8" t="s">
        <v>97</v>
      </c>
      <c r="B55" s="15">
        <f>'[3]24'!B57</f>
        <v>320</v>
      </c>
      <c r="C55" s="16">
        <f>'[3]24'!C57</f>
        <v>0</v>
      </c>
      <c r="D55" s="16">
        <f>'[3]24'!D57</f>
        <v>0</v>
      </c>
      <c r="E55" s="16">
        <f>'[3]24'!E57</f>
        <v>0</v>
      </c>
      <c r="F55" s="16">
        <f>'[3]24'!F57</f>
        <v>360</v>
      </c>
      <c r="G55" s="16">
        <f>'[3]24'!G57</f>
        <v>460</v>
      </c>
      <c r="H55" s="17">
        <f t="shared" si="27"/>
        <v>1140</v>
      </c>
      <c r="I55" s="15">
        <f>'[3]24'!J57</f>
        <v>270</v>
      </c>
      <c r="J55" s="16">
        <f>'[3]24'!K57</f>
        <v>0</v>
      </c>
      <c r="K55" s="16">
        <f>'[3]24'!L57</f>
        <v>0</v>
      </c>
      <c r="L55" s="16">
        <f>'[3]24'!M57</f>
        <v>0</v>
      </c>
      <c r="M55" s="16">
        <f>'[3]24'!N57</f>
        <v>0</v>
      </c>
      <c r="N55" s="16">
        <f>'[3]24'!O57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30.82</v>
      </c>
      <c r="AU55" s="8">
        <v>30.82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32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32</v>
      </c>
      <c r="BL55" s="8">
        <f t="shared" si="21"/>
        <v>30.82</v>
      </c>
      <c r="BM55" s="8">
        <f t="shared" si="22"/>
        <v>30.82</v>
      </c>
      <c r="BN55" s="8">
        <f t="shared" si="23"/>
        <v>32</v>
      </c>
      <c r="BO55" s="8">
        <f t="shared" si="24"/>
        <v>32</v>
      </c>
      <c r="BP55" s="182">
        <f t="shared" si="25"/>
        <v>-1.1799999999999997</v>
      </c>
      <c r="BQ55" s="182">
        <f t="shared" si="26"/>
        <v>-1.1799999999999997</v>
      </c>
    </row>
    <row r="56" spans="1:69">
      <c r="A56" s="8" t="s">
        <v>98</v>
      </c>
      <c r="B56" s="15">
        <f>'[3]24'!B58</f>
        <v>320</v>
      </c>
      <c r="C56" s="16">
        <f>'[3]24'!C58</f>
        <v>0</v>
      </c>
      <c r="D56" s="16">
        <f>'[3]24'!D58</f>
        <v>0</v>
      </c>
      <c r="E56" s="16">
        <f>'[3]24'!E58</f>
        <v>0</v>
      </c>
      <c r="F56" s="16">
        <f>'[3]24'!F58</f>
        <v>360</v>
      </c>
      <c r="G56" s="16">
        <f>'[3]24'!G58</f>
        <v>460</v>
      </c>
      <c r="H56" s="17">
        <f t="shared" si="27"/>
        <v>1140</v>
      </c>
      <c r="I56" s="15">
        <f>'[3]24'!J58</f>
        <v>206</v>
      </c>
      <c r="J56" s="16">
        <f>'[3]24'!K58</f>
        <v>0</v>
      </c>
      <c r="K56" s="16">
        <f>'[3]24'!L58</f>
        <v>0</v>
      </c>
      <c r="L56" s="16">
        <f>'[3]24'!M58</f>
        <v>0</v>
      </c>
      <c r="M56" s="16">
        <f>'[3]24'!N58</f>
        <v>0</v>
      </c>
      <c r="N56" s="16">
        <f>'[3]24'!O58</f>
        <v>0</v>
      </c>
      <c r="O56" s="17">
        <f t="shared" si="28"/>
        <v>206</v>
      </c>
      <c r="P56" s="18">
        <f>frq!C56</f>
        <v>1</v>
      </c>
      <c r="Q56" s="15">
        <f t="shared" si="29"/>
        <v>206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206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142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142</v>
      </c>
      <c r="AT56" s="8">
        <v>30.82</v>
      </c>
      <c r="AU56" s="8">
        <v>30.82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32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32</v>
      </c>
      <c r="BL56" s="8">
        <f t="shared" si="21"/>
        <v>30.82</v>
      </c>
      <c r="BM56" s="8">
        <f t="shared" si="22"/>
        <v>30.82</v>
      </c>
      <c r="BN56" s="8">
        <f t="shared" si="23"/>
        <v>32</v>
      </c>
      <c r="BO56" s="8">
        <f t="shared" si="24"/>
        <v>32</v>
      </c>
      <c r="BP56" s="182">
        <f t="shared" si="25"/>
        <v>-1.1799999999999997</v>
      </c>
      <c r="BQ56" s="182">
        <f t="shared" si="26"/>
        <v>-1.1799999999999997</v>
      </c>
    </row>
    <row r="57" spans="1:69">
      <c r="A57" s="8" t="s">
        <v>99</v>
      </c>
      <c r="B57" s="15">
        <f>'[3]24'!B59</f>
        <v>320</v>
      </c>
      <c r="C57" s="16">
        <f>'[3]24'!C59</f>
        <v>0</v>
      </c>
      <c r="D57" s="16">
        <f>'[3]24'!D59</f>
        <v>0</v>
      </c>
      <c r="E57" s="16">
        <f>'[3]24'!E59</f>
        <v>0</v>
      </c>
      <c r="F57" s="16">
        <f>'[3]24'!F59</f>
        <v>360</v>
      </c>
      <c r="G57" s="16">
        <f>'[3]24'!G59</f>
        <v>460</v>
      </c>
      <c r="H57" s="17">
        <f t="shared" si="27"/>
        <v>1140</v>
      </c>
      <c r="I57" s="15">
        <f>'[3]24'!J59</f>
        <v>206</v>
      </c>
      <c r="J57" s="16">
        <f>'[3]24'!K59</f>
        <v>0</v>
      </c>
      <c r="K57" s="16">
        <f>'[3]24'!L59</f>
        <v>0</v>
      </c>
      <c r="L57" s="16">
        <f>'[3]24'!M59</f>
        <v>0</v>
      </c>
      <c r="M57" s="16">
        <f>'[3]24'!N59</f>
        <v>0</v>
      </c>
      <c r="N57" s="16">
        <f>'[3]24'!O59</f>
        <v>0</v>
      </c>
      <c r="O57" s="17">
        <f t="shared" si="28"/>
        <v>206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206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206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142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142</v>
      </c>
      <c r="AT57" s="8">
        <v>30.82</v>
      </c>
      <c r="AU57" s="8">
        <v>30.82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32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32</v>
      </c>
      <c r="BL57" s="8">
        <f t="shared" si="21"/>
        <v>30.82</v>
      </c>
      <c r="BM57" s="8">
        <f t="shared" si="22"/>
        <v>30.82</v>
      </c>
      <c r="BN57" s="8">
        <f t="shared" si="23"/>
        <v>32</v>
      </c>
      <c r="BO57" s="8">
        <f t="shared" si="24"/>
        <v>32</v>
      </c>
      <c r="BP57" s="182">
        <f t="shared" si="25"/>
        <v>-1.1799999999999997</v>
      </c>
      <c r="BQ57" s="182">
        <f t="shared" si="26"/>
        <v>-1.1799999999999997</v>
      </c>
    </row>
    <row r="58" spans="1:69">
      <c r="A58" s="8" t="s">
        <v>100</v>
      </c>
      <c r="B58" s="15">
        <f>'[3]24'!B60</f>
        <v>320</v>
      </c>
      <c r="C58" s="16">
        <f>'[3]24'!C60</f>
        <v>0</v>
      </c>
      <c r="D58" s="16">
        <f>'[3]24'!D60</f>
        <v>0</v>
      </c>
      <c r="E58" s="16">
        <f>'[3]24'!E60</f>
        <v>0</v>
      </c>
      <c r="F58" s="16">
        <f>'[3]24'!F60</f>
        <v>360</v>
      </c>
      <c r="G58" s="16">
        <f>'[3]24'!G60</f>
        <v>460</v>
      </c>
      <c r="H58" s="17">
        <f t="shared" si="27"/>
        <v>1140</v>
      </c>
      <c r="I58" s="15">
        <f>'[3]24'!J60</f>
        <v>270</v>
      </c>
      <c r="J58" s="16">
        <f>'[3]24'!K60</f>
        <v>0</v>
      </c>
      <c r="K58" s="16">
        <f>'[3]24'!L60</f>
        <v>0</v>
      </c>
      <c r="L58" s="16">
        <f>'[3]24'!M60</f>
        <v>0</v>
      </c>
      <c r="M58" s="16">
        <f>'[3]24'!N60</f>
        <v>0</v>
      </c>
      <c r="N58" s="16">
        <f>'[3]24'!O60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30.82</v>
      </c>
      <c r="AU58" s="8">
        <v>30.82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32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32</v>
      </c>
      <c r="BL58" s="8">
        <f t="shared" si="21"/>
        <v>30.82</v>
      </c>
      <c r="BM58" s="8">
        <f t="shared" si="22"/>
        <v>30.82</v>
      </c>
      <c r="BN58" s="8">
        <f t="shared" si="23"/>
        <v>32</v>
      </c>
      <c r="BO58" s="8">
        <f t="shared" si="24"/>
        <v>32</v>
      </c>
      <c r="BP58" s="182">
        <f t="shared" si="25"/>
        <v>-1.1799999999999997</v>
      </c>
      <c r="BQ58" s="182">
        <f t="shared" si="26"/>
        <v>-1.1799999999999997</v>
      </c>
    </row>
    <row r="59" spans="1:69">
      <c r="A59" s="8" t="s">
        <v>101</v>
      </c>
      <c r="B59" s="15">
        <f>'[3]24'!B61</f>
        <v>320</v>
      </c>
      <c r="C59" s="16">
        <f>'[3]24'!C61</f>
        <v>0</v>
      </c>
      <c r="D59" s="16">
        <f>'[3]24'!D61</f>
        <v>0</v>
      </c>
      <c r="E59" s="16">
        <f>'[3]24'!E61</f>
        <v>0</v>
      </c>
      <c r="F59" s="16">
        <f>'[3]24'!F61</f>
        <v>360</v>
      </c>
      <c r="G59" s="16">
        <f>'[3]24'!G61</f>
        <v>460</v>
      </c>
      <c r="H59" s="17">
        <f t="shared" si="27"/>
        <v>1140</v>
      </c>
      <c r="I59" s="15">
        <f>'[3]24'!J61</f>
        <v>304.82</v>
      </c>
      <c r="J59" s="16">
        <f>'[3]24'!K61</f>
        <v>0</v>
      </c>
      <c r="K59" s="16">
        <f>'[3]24'!L61</f>
        <v>0</v>
      </c>
      <c r="L59" s="16">
        <f>'[3]24'!M61</f>
        <v>0</v>
      </c>
      <c r="M59" s="16">
        <f>'[3]24'!N61</f>
        <v>0</v>
      </c>
      <c r="N59" s="16">
        <f>'[3]24'!O61</f>
        <v>0</v>
      </c>
      <c r="O59" s="17">
        <f t="shared" si="28"/>
        <v>304.82</v>
      </c>
      <c r="P59" s="18">
        <f>frq!C59</f>
        <v>1</v>
      </c>
      <c r="Q59" s="15">
        <f t="shared" si="33"/>
        <v>304.82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304.82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240.82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240.82</v>
      </c>
      <c r="AT59" s="8">
        <v>30.82</v>
      </c>
      <c r="AU59" s="8">
        <v>30.82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32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32</v>
      </c>
      <c r="BL59" s="8">
        <f t="shared" si="21"/>
        <v>30.82</v>
      </c>
      <c r="BM59" s="8">
        <f t="shared" si="22"/>
        <v>30.82</v>
      </c>
      <c r="BN59" s="8">
        <f t="shared" si="23"/>
        <v>32</v>
      </c>
      <c r="BO59" s="8">
        <f t="shared" si="24"/>
        <v>32</v>
      </c>
      <c r="BP59" s="182">
        <f t="shared" si="25"/>
        <v>-1.1799999999999997</v>
      </c>
      <c r="BQ59" s="182">
        <f t="shared" si="26"/>
        <v>-1.1799999999999997</v>
      </c>
    </row>
    <row r="60" spans="1:69">
      <c r="A60" s="8" t="s">
        <v>102</v>
      </c>
      <c r="B60" s="15">
        <f>'[3]24'!B62</f>
        <v>320</v>
      </c>
      <c r="C60" s="16">
        <f>'[3]24'!C62</f>
        <v>0</v>
      </c>
      <c r="D60" s="16">
        <f>'[3]24'!D62</f>
        <v>0</v>
      </c>
      <c r="E60" s="16">
        <f>'[3]24'!E62</f>
        <v>0</v>
      </c>
      <c r="F60" s="16">
        <f>'[3]24'!F62</f>
        <v>360</v>
      </c>
      <c r="G60" s="16">
        <f>'[3]24'!G62</f>
        <v>460</v>
      </c>
      <c r="H60" s="17">
        <f t="shared" si="27"/>
        <v>1140</v>
      </c>
      <c r="I60" s="15">
        <f>'[3]24'!J62</f>
        <v>320</v>
      </c>
      <c r="J60" s="16">
        <f>'[3]24'!K62</f>
        <v>0</v>
      </c>
      <c r="K60" s="16">
        <f>'[3]24'!L62</f>
        <v>0</v>
      </c>
      <c r="L60" s="16">
        <f>'[3]24'!M62</f>
        <v>0</v>
      </c>
      <c r="M60" s="16">
        <f>'[3]24'!N62</f>
        <v>0</v>
      </c>
      <c r="N60" s="16">
        <f>'[3]24'!O62</f>
        <v>0</v>
      </c>
      <c r="O60" s="17">
        <f t="shared" si="28"/>
        <v>320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320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256</v>
      </c>
      <c r="AT60" s="8">
        <v>30.82</v>
      </c>
      <c r="AU60" s="8">
        <v>30.82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32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32</v>
      </c>
      <c r="BL60" s="8">
        <f t="shared" si="21"/>
        <v>30.82</v>
      </c>
      <c r="BM60" s="8">
        <f t="shared" si="22"/>
        <v>30.82</v>
      </c>
      <c r="BN60" s="8">
        <f t="shared" si="23"/>
        <v>32</v>
      </c>
      <c r="BO60" s="8">
        <f t="shared" si="24"/>
        <v>32</v>
      </c>
      <c r="BP60" s="182">
        <f t="shared" si="25"/>
        <v>-1.1799999999999997</v>
      </c>
      <c r="BQ60" s="182">
        <f t="shared" si="26"/>
        <v>-1.1799999999999997</v>
      </c>
    </row>
    <row r="61" spans="1:69">
      <c r="A61" s="8" t="s">
        <v>103</v>
      </c>
      <c r="B61" s="15">
        <f>'[3]24'!B63</f>
        <v>320</v>
      </c>
      <c r="C61" s="16">
        <f>'[3]24'!C63</f>
        <v>0</v>
      </c>
      <c r="D61" s="16">
        <f>'[3]24'!D63</f>
        <v>0</v>
      </c>
      <c r="E61" s="16">
        <f>'[3]24'!E63</f>
        <v>0</v>
      </c>
      <c r="F61" s="16">
        <f>'[3]24'!F63</f>
        <v>360</v>
      </c>
      <c r="G61" s="16">
        <f>'[3]24'!G63</f>
        <v>460</v>
      </c>
      <c r="H61" s="17">
        <f t="shared" si="27"/>
        <v>1140</v>
      </c>
      <c r="I61" s="15">
        <f>'[3]24'!J63</f>
        <v>320</v>
      </c>
      <c r="J61" s="16">
        <f>'[3]24'!K63</f>
        <v>0</v>
      </c>
      <c r="K61" s="16">
        <f>'[3]24'!L63</f>
        <v>0</v>
      </c>
      <c r="L61" s="16">
        <f>'[3]24'!M63</f>
        <v>0</v>
      </c>
      <c r="M61" s="16">
        <f>'[3]24'!N63</f>
        <v>0</v>
      </c>
      <c r="N61" s="16">
        <f>'[3]24'!O63</f>
        <v>0</v>
      </c>
      <c r="O61" s="17">
        <f t="shared" si="28"/>
        <v>320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320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256</v>
      </c>
      <c r="AT61" s="8">
        <v>30.82</v>
      </c>
      <c r="AU61" s="8">
        <v>30.82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32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32</v>
      </c>
      <c r="BL61" s="8">
        <f t="shared" si="21"/>
        <v>30.82</v>
      </c>
      <c r="BM61" s="8">
        <f t="shared" si="22"/>
        <v>30.82</v>
      </c>
      <c r="BN61" s="8">
        <f t="shared" si="23"/>
        <v>32</v>
      </c>
      <c r="BO61" s="8">
        <f t="shared" si="24"/>
        <v>32</v>
      </c>
      <c r="BP61" s="182">
        <f t="shared" si="25"/>
        <v>-1.1799999999999997</v>
      </c>
      <c r="BQ61" s="182">
        <f t="shared" si="26"/>
        <v>-1.1799999999999997</v>
      </c>
    </row>
    <row r="62" spans="1:69">
      <c r="A62" s="8" t="s">
        <v>104</v>
      </c>
      <c r="B62" s="15">
        <f>'[3]24'!B64</f>
        <v>320</v>
      </c>
      <c r="C62" s="16">
        <f>'[3]24'!C64</f>
        <v>0</v>
      </c>
      <c r="D62" s="16">
        <f>'[3]24'!D64</f>
        <v>0</v>
      </c>
      <c r="E62" s="16">
        <f>'[3]24'!E64</f>
        <v>0</v>
      </c>
      <c r="F62" s="16">
        <f>'[3]24'!F64</f>
        <v>360</v>
      </c>
      <c r="G62" s="16">
        <f>'[3]24'!G64</f>
        <v>460</v>
      </c>
      <c r="H62" s="17">
        <f t="shared" si="27"/>
        <v>1140</v>
      </c>
      <c r="I62" s="15">
        <f>'[3]24'!J64</f>
        <v>320</v>
      </c>
      <c r="J62" s="16">
        <f>'[3]24'!K64</f>
        <v>0</v>
      </c>
      <c r="K62" s="16">
        <f>'[3]24'!L64</f>
        <v>0</v>
      </c>
      <c r="L62" s="16">
        <f>'[3]24'!M64</f>
        <v>0</v>
      </c>
      <c r="M62" s="16">
        <f>'[3]24'!N64</f>
        <v>0</v>
      </c>
      <c r="N62" s="16">
        <f>'[3]24'!O64</f>
        <v>0</v>
      </c>
      <c r="O62" s="17">
        <f t="shared" si="28"/>
        <v>320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320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256</v>
      </c>
      <c r="AT62" s="8">
        <v>30.82</v>
      </c>
      <c r="AU62" s="8">
        <v>30.82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32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32</v>
      </c>
      <c r="BL62" s="8">
        <f t="shared" si="21"/>
        <v>30.82</v>
      </c>
      <c r="BM62" s="8">
        <f t="shared" si="22"/>
        <v>30.82</v>
      </c>
      <c r="BN62" s="8">
        <f t="shared" si="23"/>
        <v>32</v>
      </c>
      <c r="BO62" s="8">
        <f t="shared" si="24"/>
        <v>32</v>
      </c>
      <c r="BP62" s="182">
        <f t="shared" si="25"/>
        <v>-1.1799999999999997</v>
      </c>
      <c r="BQ62" s="182">
        <f t="shared" si="26"/>
        <v>-1.1799999999999997</v>
      </c>
    </row>
    <row r="63" spans="1:69">
      <c r="A63" s="8" t="s">
        <v>105</v>
      </c>
      <c r="B63" s="15">
        <f>'[3]24'!B65</f>
        <v>320</v>
      </c>
      <c r="C63" s="16">
        <f>'[3]24'!C65</f>
        <v>0</v>
      </c>
      <c r="D63" s="16">
        <f>'[3]24'!D65</f>
        <v>0</v>
      </c>
      <c r="E63" s="16">
        <f>'[3]24'!E65</f>
        <v>0</v>
      </c>
      <c r="F63" s="16">
        <f>'[3]24'!F65</f>
        <v>360</v>
      </c>
      <c r="G63" s="16">
        <f>'[3]24'!G65</f>
        <v>460</v>
      </c>
      <c r="H63" s="17">
        <f t="shared" si="27"/>
        <v>1140</v>
      </c>
      <c r="I63" s="15">
        <f>'[3]24'!J65</f>
        <v>320</v>
      </c>
      <c r="J63" s="16">
        <f>'[3]24'!K65</f>
        <v>0</v>
      </c>
      <c r="K63" s="16">
        <f>'[3]24'!L65</f>
        <v>0</v>
      </c>
      <c r="L63" s="16">
        <f>'[3]24'!M65</f>
        <v>0</v>
      </c>
      <c r="M63" s="16">
        <f>'[3]24'!N65</f>
        <v>0</v>
      </c>
      <c r="N63" s="16">
        <f>'[3]24'!O65</f>
        <v>0</v>
      </c>
      <c r="O63" s="17">
        <f t="shared" si="28"/>
        <v>320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320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256</v>
      </c>
      <c r="AT63" s="8">
        <v>30.82</v>
      </c>
      <c r="AU63" s="8">
        <v>30.82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32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32</v>
      </c>
      <c r="BL63" s="8">
        <f t="shared" si="21"/>
        <v>30.82</v>
      </c>
      <c r="BM63" s="8">
        <f t="shared" si="22"/>
        <v>30.82</v>
      </c>
      <c r="BN63" s="8">
        <f t="shared" si="23"/>
        <v>32</v>
      </c>
      <c r="BO63" s="8">
        <f t="shared" si="24"/>
        <v>32</v>
      </c>
      <c r="BP63" s="182">
        <f t="shared" si="25"/>
        <v>-1.1799999999999997</v>
      </c>
      <c r="BQ63" s="182">
        <f t="shared" si="26"/>
        <v>-1.1799999999999997</v>
      </c>
    </row>
    <row r="64" spans="1:69">
      <c r="A64" s="8" t="s">
        <v>106</v>
      </c>
      <c r="B64" s="15">
        <f>'[3]24'!B66</f>
        <v>320</v>
      </c>
      <c r="C64" s="16">
        <f>'[3]24'!C66</f>
        <v>0</v>
      </c>
      <c r="D64" s="16">
        <f>'[3]24'!D66</f>
        <v>0</v>
      </c>
      <c r="E64" s="16">
        <f>'[3]24'!E66</f>
        <v>0</v>
      </c>
      <c r="F64" s="16">
        <f>'[3]24'!F66</f>
        <v>360</v>
      </c>
      <c r="G64" s="16">
        <f>'[3]24'!G66</f>
        <v>460</v>
      </c>
      <c r="H64" s="17">
        <f t="shared" si="27"/>
        <v>1140</v>
      </c>
      <c r="I64" s="15">
        <f>'[3]24'!J66</f>
        <v>320</v>
      </c>
      <c r="J64" s="16">
        <f>'[3]24'!K66</f>
        <v>0</v>
      </c>
      <c r="K64" s="16">
        <f>'[3]24'!L66</f>
        <v>0</v>
      </c>
      <c r="L64" s="16">
        <f>'[3]24'!M66</f>
        <v>0</v>
      </c>
      <c r="M64" s="16">
        <f>'[3]24'!N66</f>
        <v>0</v>
      </c>
      <c r="N64" s="16">
        <f>'[3]24'!O66</f>
        <v>0</v>
      </c>
      <c r="O64" s="17">
        <f t="shared" si="28"/>
        <v>320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320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256</v>
      </c>
      <c r="AT64" s="8">
        <v>30.82</v>
      </c>
      <c r="AU64" s="8">
        <v>30.82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32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32</v>
      </c>
      <c r="BL64" s="8">
        <f t="shared" si="21"/>
        <v>30.82</v>
      </c>
      <c r="BM64" s="8">
        <f t="shared" si="22"/>
        <v>30.82</v>
      </c>
      <c r="BN64" s="8">
        <f t="shared" si="23"/>
        <v>32</v>
      </c>
      <c r="BO64" s="8">
        <f t="shared" si="24"/>
        <v>32</v>
      </c>
      <c r="BP64" s="182">
        <f t="shared" si="25"/>
        <v>-1.1799999999999997</v>
      </c>
      <c r="BQ64" s="182">
        <f t="shared" si="26"/>
        <v>-1.1799999999999997</v>
      </c>
    </row>
    <row r="65" spans="1:69">
      <c r="A65" s="8" t="s">
        <v>107</v>
      </c>
      <c r="B65" s="15">
        <f>'[3]24'!B67</f>
        <v>320</v>
      </c>
      <c r="C65" s="16">
        <f>'[3]24'!C67</f>
        <v>0</v>
      </c>
      <c r="D65" s="16">
        <f>'[3]24'!D67</f>
        <v>0</v>
      </c>
      <c r="E65" s="16">
        <f>'[3]24'!E67</f>
        <v>0</v>
      </c>
      <c r="F65" s="16">
        <f>'[3]24'!F67</f>
        <v>360</v>
      </c>
      <c r="G65" s="16">
        <f>'[3]24'!G67</f>
        <v>460</v>
      </c>
      <c r="H65" s="17">
        <f t="shared" si="27"/>
        <v>1140</v>
      </c>
      <c r="I65" s="15">
        <f>'[3]24'!J67</f>
        <v>320</v>
      </c>
      <c r="J65" s="16">
        <f>'[3]24'!K67</f>
        <v>0</v>
      </c>
      <c r="K65" s="16">
        <f>'[3]24'!L67</f>
        <v>0</v>
      </c>
      <c r="L65" s="16">
        <f>'[3]24'!M67</f>
        <v>0</v>
      </c>
      <c r="M65" s="16">
        <f>'[3]24'!N67</f>
        <v>0</v>
      </c>
      <c r="N65" s="16">
        <f>'[3]24'!O67</f>
        <v>0</v>
      </c>
      <c r="O65" s="17">
        <f t="shared" si="28"/>
        <v>320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320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256</v>
      </c>
      <c r="AT65" s="8">
        <v>30.82</v>
      </c>
      <c r="AU65" s="8">
        <v>30.82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32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32</v>
      </c>
      <c r="BL65" s="8">
        <f t="shared" si="21"/>
        <v>30.82</v>
      </c>
      <c r="BM65" s="8">
        <f t="shared" si="22"/>
        <v>30.82</v>
      </c>
      <c r="BN65" s="8">
        <f t="shared" si="23"/>
        <v>32</v>
      </c>
      <c r="BO65" s="8">
        <f t="shared" si="24"/>
        <v>32</v>
      </c>
      <c r="BP65" s="182">
        <f t="shared" si="25"/>
        <v>-1.1799999999999997</v>
      </c>
      <c r="BQ65" s="182">
        <f t="shared" si="26"/>
        <v>-1.1799999999999997</v>
      </c>
    </row>
    <row r="66" spans="1:69">
      <c r="A66" s="8" t="s">
        <v>108</v>
      </c>
      <c r="B66" s="15">
        <f>'[3]24'!B68</f>
        <v>320</v>
      </c>
      <c r="C66" s="16">
        <f>'[3]24'!C68</f>
        <v>0</v>
      </c>
      <c r="D66" s="16">
        <f>'[3]24'!D68</f>
        <v>0</v>
      </c>
      <c r="E66" s="16">
        <f>'[3]24'!E68</f>
        <v>0</v>
      </c>
      <c r="F66" s="16">
        <f>'[3]24'!F68</f>
        <v>360</v>
      </c>
      <c r="G66" s="16">
        <f>'[3]24'!G68</f>
        <v>460</v>
      </c>
      <c r="H66" s="17">
        <f t="shared" si="27"/>
        <v>1140</v>
      </c>
      <c r="I66" s="15">
        <f>'[3]24'!J68</f>
        <v>320</v>
      </c>
      <c r="J66" s="16">
        <f>'[3]24'!K68</f>
        <v>0</v>
      </c>
      <c r="K66" s="16">
        <f>'[3]24'!L68</f>
        <v>0</v>
      </c>
      <c r="L66" s="16">
        <f>'[3]24'!M68</f>
        <v>0</v>
      </c>
      <c r="M66" s="16">
        <f>'[3]24'!N68</f>
        <v>0</v>
      </c>
      <c r="N66" s="16">
        <f>'[3]24'!O68</f>
        <v>0</v>
      </c>
      <c r="O66" s="17">
        <f t="shared" si="28"/>
        <v>320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320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256</v>
      </c>
      <c r="AT66" s="8">
        <v>30.82</v>
      </c>
      <c r="AU66" s="8">
        <v>30.82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32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32</v>
      </c>
      <c r="BL66" s="8">
        <f t="shared" si="21"/>
        <v>30.82</v>
      </c>
      <c r="BM66" s="8">
        <f t="shared" si="22"/>
        <v>30.82</v>
      </c>
      <c r="BN66" s="8">
        <f t="shared" si="23"/>
        <v>32</v>
      </c>
      <c r="BO66" s="8">
        <f t="shared" si="24"/>
        <v>32</v>
      </c>
      <c r="BP66" s="182">
        <f t="shared" si="25"/>
        <v>-1.1799999999999997</v>
      </c>
      <c r="BQ66" s="182">
        <f t="shared" si="26"/>
        <v>-1.1799999999999997</v>
      </c>
    </row>
    <row r="67" spans="1:69">
      <c r="A67" s="8" t="s">
        <v>109</v>
      </c>
      <c r="B67" s="15">
        <f>'[3]24'!B69</f>
        <v>320</v>
      </c>
      <c r="C67" s="16">
        <f>'[3]24'!C69</f>
        <v>0</v>
      </c>
      <c r="D67" s="16">
        <f>'[3]24'!D69</f>
        <v>0</v>
      </c>
      <c r="E67" s="16">
        <f>'[3]24'!E69</f>
        <v>0</v>
      </c>
      <c r="F67" s="16">
        <f>'[3]24'!F69</f>
        <v>360</v>
      </c>
      <c r="G67" s="16">
        <f>'[3]24'!G69</f>
        <v>460</v>
      </c>
      <c r="H67" s="17">
        <f t="shared" si="27"/>
        <v>1140</v>
      </c>
      <c r="I67" s="15">
        <f>'[3]24'!J69</f>
        <v>320</v>
      </c>
      <c r="J67" s="16">
        <f>'[3]24'!K69</f>
        <v>0</v>
      </c>
      <c r="K67" s="16">
        <f>'[3]24'!L69</f>
        <v>0</v>
      </c>
      <c r="L67" s="16">
        <f>'[3]24'!M69</f>
        <v>0</v>
      </c>
      <c r="M67" s="16">
        <f>'[3]24'!N69</f>
        <v>0</v>
      </c>
      <c r="N67" s="16">
        <f>'[3]24'!O69</f>
        <v>0</v>
      </c>
      <c r="O67" s="17">
        <f t="shared" si="28"/>
        <v>320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320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256</v>
      </c>
      <c r="AT67" s="8">
        <v>30.82</v>
      </c>
      <c r="AU67" s="8">
        <v>30.82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30.82</v>
      </c>
      <c r="BM67" s="8">
        <f t="shared" si="22"/>
        <v>30.82</v>
      </c>
      <c r="BN67" s="8">
        <f t="shared" si="23"/>
        <v>32</v>
      </c>
      <c r="BO67" s="8">
        <f t="shared" si="24"/>
        <v>32</v>
      </c>
      <c r="BP67" s="182">
        <f t="shared" si="25"/>
        <v>-1.1799999999999997</v>
      </c>
      <c r="BQ67" s="182">
        <f t="shared" si="26"/>
        <v>-1.1799999999999997</v>
      </c>
    </row>
    <row r="68" spans="1:69">
      <c r="A68" s="8" t="s">
        <v>110</v>
      </c>
      <c r="B68" s="15">
        <f>'[3]24'!B70</f>
        <v>320</v>
      </c>
      <c r="C68" s="16">
        <f>'[3]24'!C70</f>
        <v>0</v>
      </c>
      <c r="D68" s="16">
        <f>'[3]24'!D70</f>
        <v>0</v>
      </c>
      <c r="E68" s="16">
        <f>'[3]24'!E70</f>
        <v>0</v>
      </c>
      <c r="F68" s="16">
        <f>'[3]24'!F70</f>
        <v>360</v>
      </c>
      <c r="G68" s="16">
        <f>'[3]24'!G70</f>
        <v>460</v>
      </c>
      <c r="H68" s="17">
        <f t="shared" si="27"/>
        <v>1140</v>
      </c>
      <c r="I68" s="15">
        <f>'[3]24'!J70</f>
        <v>320</v>
      </c>
      <c r="J68" s="16">
        <f>'[3]24'!K70</f>
        <v>0</v>
      </c>
      <c r="K68" s="16">
        <f>'[3]24'!L70</f>
        <v>0</v>
      </c>
      <c r="L68" s="16">
        <f>'[3]24'!M70</f>
        <v>0</v>
      </c>
      <c r="M68" s="16">
        <f>'[3]24'!N70</f>
        <v>0</v>
      </c>
      <c r="N68" s="16">
        <f>'[3]24'!O70</f>
        <v>0</v>
      </c>
      <c r="O68" s="17">
        <f t="shared" si="28"/>
        <v>320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320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256</v>
      </c>
      <c r="AT68" s="8">
        <v>30.82</v>
      </c>
      <c r="AU68" s="8">
        <v>30.82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30.82</v>
      </c>
      <c r="BM68" s="8">
        <f t="shared" ref="BM68:BM98" si="54">AU68</f>
        <v>30.82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-1.1799999999999997</v>
      </c>
      <c r="BQ68" s="182">
        <f t="shared" ref="BQ68:BQ98" si="58">BM68-BO68</f>
        <v>-1.1799999999999997</v>
      </c>
    </row>
    <row r="69" spans="1:69">
      <c r="A69" s="8" t="s">
        <v>111</v>
      </c>
      <c r="B69" s="15">
        <f>'[3]24'!B71</f>
        <v>320</v>
      </c>
      <c r="C69" s="16">
        <f>'[3]24'!C71</f>
        <v>0</v>
      </c>
      <c r="D69" s="16">
        <f>'[3]24'!D71</f>
        <v>0</v>
      </c>
      <c r="E69" s="16">
        <f>'[3]24'!E71</f>
        <v>0</v>
      </c>
      <c r="F69" s="16">
        <f>'[3]24'!F71</f>
        <v>360</v>
      </c>
      <c r="G69" s="16">
        <f>'[3]24'!G71</f>
        <v>460</v>
      </c>
      <c r="H69" s="17">
        <f t="shared" ref="H69:H98" si="59">SUM(B69:G69)</f>
        <v>1140</v>
      </c>
      <c r="I69" s="15">
        <f>'[3]24'!J71</f>
        <v>320</v>
      </c>
      <c r="J69" s="16">
        <f>'[3]24'!K71</f>
        <v>0</v>
      </c>
      <c r="K69" s="16">
        <f>'[3]24'!L71</f>
        <v>0</v>
      </c>
      <c r="L69" s="16">
        <f>'[3]24'!M71</f>
        <v>0</v>
      </c>
      <c r="M69" s="16">
        <f>'[3]24'!N71</f>
        <v>0</v>
      </c>
      <c r="N69" s="16">
        <f>'[3]24'!O71</f>
        <v>0</v>
      </c>
      <c r="O69" s="17">
        <f t="shared" ref="O69:O98" si="60">SUM(I69:N69)</f>
        <v>320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320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256</v>
      </c>
      <c r="AT69" s="8">
        <v>30.82</v>
      </c>
      <c r="AU69" s="8">
        <v>30.82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30.82</v>
      </c>
      <c r="BM69" s="8">
        <f t="shared" si="54"/>
        <v>30.82</v>
      </c>
      <c r="BN69" s="8">
        <f t="shared" si="55"/>
        <v>32</v>
      </c>
      <c r="BO69" s="8">
        <f t="shared" si="56"/>
        <v>32</v>
      </c>
      <c r="BP69" s="182">
        <f t="shared" si="57"/>
        <v>-1.1799999999999997</v>
      </c>
      <c r="BQ69" s="182">
        <f t="shared" si="58"/>
        <v>-1.1799999999999997</v>
      </c>
    </row>
    <row r="70" spans="1:69">
      <c r="A70" s="8" t="s">
        <v>112</v>
      </c>
      <c r="B70" s="15">
        <f>'[3]24'!B72</f>
        <v>320</v>
      </c>
      <c r="C70" s="16">
        <f>'[3]24'!C72</f>
        <v>0</v>
      </c>
      <c r="D70" s="16">
        <f>'[3]24'!D72</f>
        <v>0</v>
      </c>
      <c r="E70" s="16">
        <f>'[3]24'!E72</f>
        <v>0</v>
      </c>
      <c r="F70" s="16">
        <f>'[3]24'!F72</f>
        <v>360</v>
      </c>
      <c r="G70" s="16">
        <f>'[3]24'!G72</f>
        <v>460</v>
      </c>
      <c r="H70" s="17">
        <f t="shared" si="59"/>
        <v>1140</v>
      </c>
      <c r="I70" s="15">
        <f>'[3]24'!J72</f>
        <v>320</v>
      </c>
      <c r="J70" s="16">
        <f>'[3]24'!K72</f>
        <v>0</v>
      </c>
      <c r="K70" s="16">
        <f>'[3]24'!L72</f>
        <v>0</v>
      </c>
      <c r="L70" s="16">
        <f>'[3]24'!M72</f>
        <v>0</v>
      </c>
      <c r="M70" s="16">
        <f>'[3]24'!N72</f>
        <v>0</v>
      </c>
      <c r="N70" s="16">
        <f>'[3]24'!O72</f>
        <v>0</v>
      </c>
      <c r="O70" s="17">
        <f t="shared" si="60"/>
        <v>320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320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256</v>
      </c>
      <c r="AT70" s="8">
        <v>30.82</v>
      </c>
      <c r="AU70" s="8">
        <v>30.82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30.82</v>
      </c>
      <c r="BM70" s="8">
        <f t="shared" si="54"/>
        <v>30.82</v>
      </c>
      <c r="BN70" s="8">
        <f t="shared" si="55"/>
        <v>32</v>
      </c>
      <c r="BO70" s="8">
        <f t="shared" si="56"/>
        <v>32</v>
      </c>
      <c r="BP70" s="182">
        <f t="shared" si="57"/>
        <v>-1.1799999999999997</v>
      </c>
      <c r="BQ70" s="182">
        <f t="shared" si="58"/>
        <v>-1.1799999999999997</v>
      </c>
    </row>
    <row r="71" spans="1:69">
      <c r="A71" s="8" t="s">
        <v>113</v>
      </c>
      <c r="B71" s="15">
        <f>'[3]24'!B73</f>
        <v>320</v>
      </c>
      <c r="C71" s="16">
        <f>'[3]24'!C73</f>
        <v>0</v>
      </c>
      <c r="D71" s="16">
        <f>'[3]24'!D73</f>
        <v>0</v>
      </c>
      <c r="E71" s="16">
        <f>'[3]24'!E73</f>
        <v>0</v>
      </c>
      <c r="F71" s="16">
        <f>'[3]24'!F73</f>
        <v>360</v>
      </c>
      <c r="G71" s="16">
        <f>'[3]24'!G73</f>
        <v>460</v>
      </c>
      <c r="H71" s="17">
        <f t="shared" si="59"/>
        <v>1140</v>
      </c>
      <c r="I71" s="15">
        <f>'[3]24'!J73</f>
        <v>320</v>
      </c>
      <c r="J71" s="16">
        <f>'[3]24'!K73</f>
        <v>0</v>
      </c>
      <c r="K71" s="16">
        <f>'[3]24'!L73</f>
        <v>0</v>
      </c>
      <c r="L71" s="16">
        <f>'[3]24'!M73</f>
        <v>0</v>
      </c>
      <c r="M71" s="16">
        <f>'[3]24'!N73</f>
        <v>0</v>
      </c>
      <c r="N71" s="16">
        <f>'[3]24'!O73</f>
        <v>0</v>
      </c>
      <c r="O71" s="17">
        <f t="shared" si="60"/>
        <v>320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320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256</v>
      </c>
      <c r="AT71" s="8">
        <v>30.82</v>
      </c>
      <c r="AU71" s="8">
        <v>30.82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30.82</v>
      </c>
      <c r="BM71" s="8">
        <f t="shared" si="54"/>
        <v>30.82</v>
      </c>
      <c r="BN71" s="8">
        <f t="shared" si="55"/>
        <v>32</v>
      </c>
      <c r="BO71" s="8">
        <f t="shared" si="56"/>
        <v>32</v>
      </c>
      <c r="BP71" s="182">
        <f t="shared" si="57"/>
        <v>-1.1799999999999997</v>
      </c>
      <c r="BQ71" s="182">
        <f t="shared" si="58"/>
        <v>-1.1799999999999997</v>
      </c>
    </row>
    <row r="72" spans="1:69">
      <c r="A72" s="8" t="s">
        <v>114</v>
      </c>
      <c r="B72" s="15">
        <f>'[3]24'!B74</f>
        <v>320</v>
      </c>
      <c r="C72" s="16">
        <f>'[3]24'!C74</f>
        <v>0</v>
      </c>
      <c r="D72" s="16">
        <f>'[3]24'!D74</f>
        <v>0</v>
      </c>
      <c r="E72" s="16">
        <f>'[3]24'!E74</f>
        <v>0</v>
      </c>
      <c r="F72" s="16">
        <f>'[3]24'!F74</f>
        <v>360</v>
      </c>
      <c r="G72" s="16">
        <f>'[3]24'!G74</f>
        <v>460</v>
      </c>
      <c r="H72" s="17">
        <f t="shared" si="59"/>
        <v>1140</v>
      </c>
      <c r="I72" s="15">
        <f>'[3]24'!J74</f>
        <v>320</v>
      </c>
      <c r="J72" s="16">
        <f>'[3]24'!K74</f>
        <v>0</v>
      </c>
      <c r="K72" s="16">
        <f>'[3]24'!L74</f>
        <v>0</v>
      </c>
      <c r="L72" s="16">
        <f>'[3]24'!M74</f>
        <v>0</v>
      </c>
      <c r="M72" s="16">
        <f>'[3]24'!N74</f>
        <v>0</v>
      </c>
      <c r="N72" s="16">
        <f>'[3]24'!O74</f>
        <v>0</v>
      </c>
      <c r="O72" s="17">
        <f t="shared" si="60"/>
        <v>320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320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256</v>
      </c>
      <c r="AT72" s="8">
        <v>30.82</v>
      </c>
      <c r="AU72" s="8">
        <v>30.82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30.82</v>
      </c>
      <c r="BM72" s="8">
        <f t="shared" si="54"/>
        <v>30.82</v>
      </c>
      <c r="BN72" s="8">
        <f t="shared" si="55"/>
        <v>32</v>
      </c>
      <c r="BO72" s="8">
        <f t="shared" si="56"/>
        <v>32</v>
      </c>
      <c r="BP72" s="182">
        <f t="shared" si="57"/>
        <v>-1.1799999999999997</v>
      </c>
      <c r="BQ72" s="182">
        <f t="shared" si="58"/>
        <v>-1.1799999999999997</v>
      </c>
    </row>
    <row r="73" spans="1:69">
      <c r="A73" s="8" t="s">
        <v>115</v>
      </c>
      <c r="B73" s="15">
        <f>'[3]24'!B75</f>
        <v>320</v>
      </c>
      <c r="C73" s="16">
        <f>'[3]24'!C75</f>
        <v>0</v>
      </c>
      <c r="D73" s="16">
        <f>'[3]24'!D75</f>
        <v>0</v>
      </c>
      <c r="E73" s="16">
        <f>'[3]24'!E75</f>
        <v>0</v>
      </c>
      <c r="F73" s="16">
        <f>'[3]24'!F75</f>
        <v>360</v>
      </c>
      <c r="G73" s="16">
        <f>'[3]24'!G75</f>
        <v>460</v>
      </c>
      <c r="H73" s="17">
        <f t="shared" si="59"/>
        <v>1140</v>
      </c>
      <c r="I73" s="15">
        <f>'[3]24'!J75</f>
        <v>320</v>
      </c>
      <c r="J73" s="16">
        <f>'[3]24'!K75</f>
        <v>0</v>
      </c>
      <c r="K73" s="16">
        <f>'[3]24'!L75</f>
        <v>0</v>
      </c>
      <c r="L73" s="16">
        <f>'[3]24'!M75</f>
        <v>0</v>
      </c>
      <c r="M73" s="16">
        <f>'[3]24'!N75</f>
        <v>0</v>
      </c>
      <c r="N73" s="16">
        <f>'[3]24'!O75</f>
        <v>0</v>
      </c>
      <c r="O73" s="17">
        <f t="shared" si="60"/>
        <v>320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320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256</v>
      </c>
      <c r="AT73" s="8">
        <v>30.82</v>
      </c>
      <c r="AU73" s="8">
        <v>30.82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30.82</v>
      </c>
      <c r="BM73" s="8">
        <f t="shared" si="54"/>
        <v>30.82</v>
      </c>
      <c r="BN73" s="8">
        <f t="shared" si="55"/>
        <v>32</v>
      </c>
      <c r="BO73" s="8">
        <f t="shared" si="56"/>
        <v>32</v>
      </c>
      <c r="BP73" s="182">
        <f t="shared" si="57"/>
        <v>-1.1799999999999997</v>
      </c>
      <c r="BQ73" s="182">
        <f t="shared" si="58"/>
        <v>-1.1799999999999997</v>
      </c>
    </row>
    <row r="74" spans="1:69">
      <c r="A74" s="8" t="s">
        <v>116</v>
      </c>
      <c r="B74" s="15">
        <f>'[3]24'!B76</f>
        <v>320</v>
      </c>
      <c r="C74" s="16">
        <f>'[3]24'!C76</f>
        <v>0</v>
      </c>
      <c r="D74" s="16">
        <f>'[3]24'!D76</f>
        <v>0</v>
      </c>
      <c r="E74" s="16">
        <f>'[3]24'!E76</f>
        <v>0</v>
      </c>
      <c r="F74" s="16">
        <f>'[3]24'!F76</f>
        <v>360</v>
      </c>
      <c r="G74" s="16">
        <f>'[3]24'!G76</f>
        <v>460</v>
      </c>
      <c r="H74" s="17">
        <f t="shared" si="59"/>
        <v>1140</v>
      </c>
      <c r="I74" s="15">
        <f>'[3]24'!J76</f>
        <v>320</v>
      </c>
      <c r="J74" s="16">
        <f>'[3]24'!K76</f>
        <v>0</v>
      </c>
      <c r="K74" s="16">
        <f>'[3]24'!L76</f>
        <v>0</v>
      </c>
      <c r="L74" s="16">
        <f>'[3]24'!M76</f>
        <v>0</v>
      </c>
      <c r="M74" s="16">
        <f>'[3]24'!N76</f>
        <v>0</v>
      </c>
      <c r="N74" s="16">
        <f>'[3]24'!O76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256</v>
      </c>
      <c r="AT74" s="8">
        <v>30.82</v>
      </c>
      <c r="AU74" s="8">
        <v>30.82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30.82</v>
      </c>
      <c r="BM74" s="8">
        <f t="shared" si="54"/>
        <v>30.82</v>
      </c>
      <c r="BN74" s="8">
        <f t="shared" si="55"/>
        <v>32</v>
      </c>
      <c r="BO74" s="8">
        <f t="shared" si="56"/>
        <v>32</v>
      </c>
      <c r="BP74" s="182">
        <f t="shared" si="57"/>
        <v>-1.1799999999999997</v>
      </c>
      <c r="BQ74" s="182">
        <f t="shared" si="58"/>
        <v>-1.1799999999999997</v>
      </c>
    </row>
    <row r="75" spans="1:69">
      <c r="A75" s="8" t="s">
        <v>117</v>
      </c>
      <c r="B75" s="15">
        <f>'[3]24'!B77</f>
        <v>320</v>
      </c>
      <c r="C75" s="16">
        <f>'[3]24'!C77</f>
        <v>0</v>
      </c>
      <c r="D75" s="16">
        <f>'[3]24'!D77</f>
        <v>0</v>
      </c>
      <c r="E75" s="16">
        <f>'[3]24'!E77</f>
        <v>0</v>
      </c>
      <c r="F75" s="16">
        <f>'[3]24'!F77</f>
        <v>360</v>
      </c>
      <c r="G75" s="16">
        <f>'[3]24'!G77</f>
        <v>460</v>
      </c>
      <c r="H75" s="17">
        <f t="shared" si="59"/>
        <v>1140</v>
      </c>
      <c r="I75" s="15">
        <f>'[3]24'!J77</f>
        <v>320</v>
      </c>
      <c r="J75" s="16">
        <f>'[3]24'!K77</f>
        <v>0</v>
      </c>
      <c r="K75" s="16">
        <f>'[3]24'!L77</f>
        <v>0</v>
      </c>
      <c r="L75" s="16">
        <f>'[3]24'!M77</f>
        <v>0</v>
      </c>
      <c r="M75" s="16">
        <f>'[3]24'!N77</f>
        <v>0</v>
      </c>
      <c r="N75" s="16">
        <f>'[3]24'!O77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256</v>
      </c>
      <c r="AT75" s="8">
        <v>30.82</v>
      </c>
      <c r="AU75" s="8">
        <v>30.82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30.82</v>
      </c>
      <c r="BM75" s="8">
        <f t="shared" si="54"/>
        <v>30.82</v>
      </c>
      <c r="BN75" s="8">
        <f t="shared" si="55"/>
        <v>32</v>
      </c>
      <c r="BO75" s="8">
        <f t="shared" si="56"/>
        <v>32</v>
      </c>
      <c r="BP75" s="182">
        <f t="shared" si="57"/>
        <v>-1.1799999999999997</v>
      </c>
      <c r="BQ75" s="182">
        <f t="shared" si="58"/>
        <v>-1.1799999999999997</v>
      </c>
    </row>
    <row r="76" spans="1:69">
      <c r="A76" s="8" t="s">
        <v>118</v>
      </c>
      <c r="B76" s="15">
        <f>'[3]24'!B78</f>
        <v>320</v>
      </c>
      <c r="C76" s="16">
        <f>'[3]24'!C78</f>
        <v>0</v>
      </c>
      <c r="D76" s="16">
        <f>'[3]24'!D78</f>
        <v>0</v>
      </c>
      <c r="E76" s="16">
        <f>'[3]24'!E78</f>
        <v>0</v>
      </c>
      <c r="F76" s="16">
        <f>'[3]24'!F78</f>
        <v>360</v>
      </c>
      <c r="G76" s="16">
        <f>'[3]24'!G78</f>
        <v>460</v>
      </c>
      <c r="H76" s="17">
        <f t="shared" si="59"/>
        <v>1140</v>
      </c>
      <c r="I76" s="15">
        <f>'[3]24'!J78</f>
        <v>320</v>
      </c>
      <c r="J76" s="16">
        <f>'[3]24'!K78</f>
        <v>0</v>
      </c>
      <c r="K76" s="16">
        <f>'[3]24'!L78</f>
        <v>0</v>
      </c>
      <c r="L76" s="16">
        <f>'[3]24'!M78</f>
        <v>0</v>
      </c>
      <c r="M76" s="16">
        <f>'[3]24'!N78</f>
        <v>0</v>
      </c>
      <c r="N76" s="16">
        <f>'[3]24'!O78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256</v>
      </c>
      <c r="AT76" s="8">
        <v>30.82</v>
      </c>
      <c r="AU76" s="8">
        <v>30.82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30.82</v>
      </c>
      <c r="BM76" s="8">
        <f t="shared" si="54"/>
        <v>30.82</v>
      </c>
      <c r="BN76" s="8">
        <f t="shared" si="55"/>
        <v>32</v>
      </c>
      <c r="BO76" s="8">
        <f t="shared" si="56"/>
        <v>32</v>
      </c>
      <c r="BP76" s="182">
        <f t="shared" si="57"/>
        <v>-1.1799999999999997</v>
      </c>
      <c r="BQ76" s="182">
        <f t="shared" si="58"/>
        <v>-1.1799999999999997</v>
      </c>
    </row>
    <row r="77" spans="1:69">
      <c r="A77" s="8" t="s">
        <v>119</v>
      </c>
      <c r="B77" s="15">
        <f>'[3]24'!B79</f>
        <v>320</v>
      </c>
      <c r="C77" s="16">
        <f>'[3]24'!C79</f>
        <v>0</v>
      </c>
      <c r="D77" s="16">
        <f>'[3]24'!D79</f>
        <v>0</v>
      </c>
      <c r="E77" s="16">
        <f>'[3]24'!E79</f>
        <v>0</v>
      </c>
      <c r="F77" s="16">
        <f>'[3]24'!F79</f>
        <v>360</v>
      </c>
      <c r="G77" s="16">
        <f>'[3]24'!G79</f>
        <v>460</v>
      </c>
      <c r="H77" s="17">
        <f t="shared" si="59"/>
        <v>1140</v>
      </c>
      <c r="I77" s="15">
        <f>'[3]24'!J79</f>
        <v>320</v>
      </c>
      <c r="J77" s="16">
        <f>'[3]24'!K79</f>
        <v>0</v>
      </c>
      <c r="K77" s="16">
        <f>'[3]24'!L79</f>
        <v>0</v>
      </c>
      <c r="L77" s="16">
        <f>'[3]24'!M79</f>
        <v>0</v>
      </c>
      <c r="M77" s="16">
        <f>'[3]24'!N79</f>
        <v>0</v>
      </c>
      <c r="N77" s="16">
        <f>'[3]24'!O79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256</v>
      </c>
      <c r="AT77" s="8">
        <v>30.82</v>
      </c>
      <c r="AU77" s="8">
        <v>30.82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30.82</v>
      </c>
      <c r="BM77" s="8">
        <f t="shared" si="54"/>
        <v>30.82</v>
      </c>
      <c r="BN77" s="8">
        <f t="shared" si="55"/>
        <v>32</v>
      </c>
      <c r="BO77" s="8">
        <f t="shared" si="56"/>
        <v>32</v>
      </c>
      <c r="BP77" s="182">
        <f t="shared" si="57"/>
        <v>-1.1799999999999997</v>
      </c>
      <c r="BQ77" s="182">
        <f t="shared" si="58"/>
        <v>-1.1799999999999997</v>
      </c>
    </row>
    <row r="78" spans="1:69">
      <c r="A78" s="8" t="s">
        <v>120</v>
      </c>
      <c r="B78" s="15">
        <f>'[3]24'!B80</f>
        <v>320</v>
      </c>
      <c r="C78" s="16">
        <f>'[3]24'!C80</f>
        <v>0</v>
      </c>
      <c r="D78" s="16">
        <f>'[3]24'!D80</f>
        <v>0</v>
      </c>
      <c r="E78" s="16">
        <f>'[3]24'!E80</f>
        <v>0</v>
      </c>
      <c r="F78" s="16">
        <f>'[3]24'!F80</f>
        <v>360</v>
      </c>
      <c r="G78" s="16">
        <f>'[3]24'!G80</f>
        <v>460</v>
      </c>
      <c r="H78" s="17">
        <f t="shared" si="59"/>
        <v>1140</v>
      </c>
      <c r="I78" s="15">
        <f>'[3]24'!J80</f>
        <v>320</v>
      </c>
      <c r="J78" s="16">
        <f>'[3]24'!K80</f>
        <v>0</v>
      </c>
      <c r="K78" s="16">
        <f>'[3]24'!L80</f>
        <v>0</v>
      </c>
      <c r="L78" s="16">
        <f>'[3]24'!M80</f>
        <v>0</v>
      </c>
      <c r="M78" s="16">
        <f>'[3]24'!N80</f>
        <v>0</v>
      </c>
      <c r="N78" s="16">
        <f>'[3]24'!O80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256</v>
      </c>
      <c r="AT78" s="8">
        <v>30.82</v>
      </c>
      <c r="AU78" s="8">
        <v>30.82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30.82</v>
      </c>
      <c r="BM78" s="8">
        <f t="shared" si="54"/>
        <v>30.82</v>
      </c>
      <c r="BN78" s="8">
        <f t="shared" si="55"/>
        <v>32</v>
      </c>
      <c r="BO78" s="8">
        <f t="shared" si="56"/>
        <v>32</v>
      </c>
      <c r="BP78" s="182">
        <f t="shared" si="57"/>
        <v>-1.1799999999999997</v>
      </c>
      <c r="BQ78" s="182">
        <f t="shared" si="58"/>
        <v>-1.1799999999999997</v>
      </c>
    </row>
    <row r="79" spans="1:69">
      <c r="A79" s="8" t="s">
        <v>121</v>
      </c>
      <c r="B79" s="15">
        <f>'[3]24'!B81</f>
        <v>320</v>
      </c>
      <c r="C79" s="16">
        <f>'[3]24'!C81</f>
        <v>0</v>
      </c>
      <c r="D79" s="16">
        <f>'[3]24'!D81</f>
        <v>0</v>
      </c>
      <c r="E79" s="16">
        <f>'[3]24'!E81</f>
        <v>0</v>
      </c>
      <c r="F79" s="16">
        <f>'[3]24'!F81</f>
        <v>360</v>
      </c>
      <c r="G79" s="16">
        <f>'[3]24'!G81</f>
        <v>460</v>
      </c>
      <c r="H79" s="17">
        <f t="shared" si="59"/>
        <v>1140</v>
      </c>
      <c r="I79" s="15">
        <f>'[3]24'!J81</f>
        <v>320</v>
      </c>
      <c r="J79" s="16">
        <f>'[3]24'!K81</f>
        <v>0</v>
      </c>
      <c r="K79" s="16">
        <f>'[3]24'!L81</f>
        <v>0</v>
      </c>
      <c r="L79" s="16">
        <f>'[3]24'!M81</f>
        <v>0</v>
      </c>
      <c r="M79" s="16">
        <f>'[3]24'!N81</f>
        <v>0</v>
      </c>
      <c r="N79" s="16">
        <f>'[3]24'!O81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30.82</v>
      </c>
      <c r="AU79" s="8">
        <v>30.82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30.82</v>
      </c>
      <c r="BM79" s="8">
        <f t="shared" si="54"/>
        <v>30.82</v>
      </c>
      <c r="BN79" s="8">
        <f t="shared" si="55"/>
        <v>32</v>
      </c>
      <c r="BO79" s="8">
        <f t="shared" si="56"/>
        <v>32</v>
      </c>
      <c r="BP79" s="182">
        <f t="shared" si="57"/>
        <v>-1.1799999999999997</v>
      </c>
      <c r="BQ79" s="182">
        <f t="shared" si="58"/>
        <v>-1.1799999999999997</v>
      </c>
    </row>
    <row r="80" spans="1:69">
      <c r="A80" s="8" t="s">
        <v>122</v>
      </c>
      <c r="B80" s="15">
        <f>'[3]24'!B82</f>
        <v>320</v>
      </c>
      <c r="C80" s="16">
        <f>'[3]24'!C82</f>
        <v>0</v>
      </c>
      <c r="D80" s="16">
        <f>'[3]24'!D82</f>
        <v>0</v>
      </c>
      <c r="E80" s="16">
        <f>'[3]24'!E82</f>
        <v>0</v>
      </c>
      <c r="F80" s="16">
        <f>'[3]24'!F82</f>
        <v>360</v>
      </c>
      <c r="G80" s="16">
        <f>'[3]24'!G82</f>
        <v>460</v>
      </c>
      <c r="H80" s="17">
        <f t="shared" si="59"/>
        <v>1140</v>
      </c>
      <c r="I80" s="15">
        <f>'[3]24'!J82</f>
        <v>320</v>
      </c>
      <c r="J80" s="16">
        <f>'[3]24'!K82</f>
        <v>0</v>
      </c>
      <c r="K80" s="16">
        <f>'[3]24'!L82</f>
        <v>0</v>
      </c>
      <c r="L80" s="16">
        <f>'[3]24'!M82</f>
        <v>0</v>
      </c>
      <c r="M80" s="16">
        <f>'[3]24'!N82</f>
        <v>0</v>
      </c>
      <c r="N80" s="16">
        <f>'[3]24'!O82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</v>
      </c>
      <c r="AT80" s="8">
        <v>30.82</v>
      </c>
      <c r="AU80" s="8">
        <v>30.82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30.82</v>
      </c>
      <c r="BM80" s="8">
        <f t="shared" si="54"/>
        <v>30.82</v>
      </c>
      <c r="BN80" s="8">
        <f t="shared" si="55"/>
        <v>32</v>
      </c>
      <c r="BO80" s="8">
        <f t="shared" si="56"/>
        <v>32</v>
      </c>
      <c r="BP80" s="182">
        <f t="shared" si="57"/>
        <v>-1.1799999999999997</v>
      </c>
      <c r="BQ80" s="182">
        <f t="shared" si="58"/>
        <v>-1.1799999999999997</v>
      </c>
    </row>
    <row r="81" spans="1:69">
      <c r="A81" s="8" t="s">
        <v>123</v>
      </c>
      <c r="B81" s="15">
        <f>'[3]24'!B83</f>
        <v>320</v>
      </c>
      <c r="C81" s="16">
        <f>'[3]24'!C83</f>
        <v>0</v>
      </c>
      <c r="D81" s="16">
        <f>'[3]24'!D83</f>
        <v>0</v>
      </c>
      <c r="E81" s="16">
        <f>'[3]24'!E83</f>
        <v>0</v>
      </c>
      <c r="F81" s="16">
        <f>'[3]24'!F83</f>
        <v>360</v>
      </c>
      <c r="G81" s="16">
        <f>'[3]24'!G83</f>
        <v>460</v>
      </c>
      <c r="H81" s="17">
        <f t="shared" si="59"/>
        <v>1140</v>
      </c>
      <c r="I81" s="15">
        <f>'[3]24'!J83</f>
        <v>320</v>
      </c>
      <c r="J81" s="16">
        <f>'[3]24'!K83</f>
        <v>0</v>
      </c>
      <c r="K81" s="16">
        <f>'[3]24'!L83</f>
        <v>0</v>
      </c>
      <c r="L81" s="16">
        <f>'[3]24'!M83</f>
        <v>0</v>
      </c>
      <c r="M81" s="16">
        <f>'[3]24'!N83</f>
        <v>0</v>
      </c>
      <c r="N81" s="16">
        <f>'[3]24'!O83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256</v>
      </c>
      <c r="AT81" s="8">
        <v>30.82</v>
      </c>
      <c r="AU81" s="8">
        <v>30.82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30.82</v>
      </c>
      <c r="BM81" s="8">
        <f t="shared" si="54"/>
        <v>30.82</v>
      </c>
      <c r="BN81" s="8">
        <f t="shared" si="55"/>
        <v>32</v>
      </c>
      <c r="BO81" s="8">
        <f t="shared" si="56"/>
        <v>32</v>
      </c>
      <c r="BP81" s="182">
        <f t="shared" si="57"/>
        <v>-1.1799999999999997</v>
      </c>
      <c r="BQ81" s="182">
        <f t="shared" si="58"/>
        <v>-1.1799999999999997</v>
      </c>
    </row>
    <row r="82" spans="1:69">
      <c r="A82" s="8" t="s">
        <v>124</v>
      </c>
      <c r="B82" s="15">
        <f>'[3]24'!B84</f>
        <v>320</v>
      </c>
      <c r="C82" s="16">
        <f>'[3]24'!C84</f>
        <v>0</v>
      </c>
      <c r="D82" s="16">
        <f>'[3]24'!D84</f>
        <v>0</v>
      </c>
      <c r="E82" s="16">
        <f>'[3]24'!E84</f>
        <v>0</v>
      </c>
      <c r="F82" s="16">
        <f>'[3]24'!F84</f>
        <v>360</v>
      </c>
      <c r="G82" s="16">
        <f>'[3]24'!G84</f>
        <v>460</v>
      </c>
      <c r="H82" s="17">
        <f t="shared" si="59"/>
        <v>1140</v>
      </c>
      <c r="I82" s="15">
        <f>'[3]24'!J84</f>
        <v>320</v>
      </c>
      <c r="J82" s="16">
        <f>'[3]24'!K84</f>
        <v>0</v>
      </c>
      <c r="K82" s="16">
        <f>'[3]24'!L84</f>
        <v>0</v>
      </c>
      <c r="L82" s="16">
        <f>'[3]24'!M84</f>
        <v>0</v>
      </c>
      <c r="M82" s="16">
        <f>'[3]24'!N84</f>
        <v>0</v>
      </c>
      <c r="N82" s="16">
        <f>'[3]24'!O84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256</v>
      </c>
      <c r="AT82" s="8">
        <v>30.82</v>
      </c>
      <c r="AU82" s="8">
        <v>30.82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30.82</v>
      </c>
      <c r="BM82" s="8">
        <f t="shared" si="54"/>
        <v>30.82</v>
      </c>
      <c r="BN82" s="8">
        <f t="shared" si="55"/>
        <v>32</v>
      </c>
      <c r="BO82" s="8">
        <f t="shared" si="56"/>
        <v>32</v>
      </c>
      <c r="BP82" s="182">
        <f t="shared" si="57"/>
        <v>-1.1799999999999997</v>
      </c>
      <c r="BQ82" s="182">
        <f t="shared" si="58"/>
        <v>-1.1799999999999997</v>
      </c>
    </row>
    <row r="83" spans="1:69">
      <c r="A83" s="8" t="s">
        <v>125</v>
      </c>
      <c r="B83" s="15">
        <f>'[3]24'!B85</f>
        <v>320</v>
      </c>
      <c r="C83" s="16">
        <f>'[3]24'!C85</f>
        <v>0</v>
      </c>
      <c r="D83" s="16">
        <f>'[3]24'!D85</f>
        <v>0</v>
      </c>
      <c r="E83" s="16">
        <f>'[3]24'!E85</f>
        <v>0</v>
      </c>
      <c r="F83" s="16">
        <f>'[3]24'!F85</f>
        <v>360</v>
      </c>
      <c r="G83" s="16">
        <f>'[3]24'!G85</f>
        <v>460</v>
      </c>
      <c r="H83" s="17">
        <f t="shared" si="59"/>
        <v>1140</v>
      </c>
      <c r="I83" s="15">
        <f>'[3]24'!J85</f>
        <v>320</v>
      </c>
      <c r="J83" s="16">
        <f>'[3]24'!K85</f>
        <v>0</v>
      </c>
      <c r="K83" s="16">
        <f>'[3]24'!L85</f>
        <v>0</v>
      </c>
      <c r="L83" s="16">
        <f>'[3]24'!M85</f>
        <v>0</v>
      </c>
      <c r="M83" s="16">
        <f>'[3]24'!N85</f>
        <v>0</v>
      </c>
      <c r="N83" s="16">
        <f>'[3]24'!O85</f>
        <v>0</v>
      </c>
      <c r="O83" s="17">
        <f t="shared" si="60"/>
        <v>320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256</v>
      </c>
      <c r="AT83" s="8">
        <v>30.82</v>
      </c>
      <c r="AU83" s="8">
        <v>30.82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30.82</v>
      </c>
      <c r="BM83" s="8">
        <f t="shared" si="54"/>
        <v>30.82</v>
      </c>
      <c r="BN83" s="8">
        <f t="shared" si="55"/>
        <v>32</v>
      </c>
      <c r="BO83" s="8">
        <f t="shared" si="56"/>
        <v>32</v>
      </c>
      <c r="BP83" s="182">
        <f t="shared" si="57"/>
        <v>-1.1799999999999997</v>
      </c>
      <c r="BQ83" s="182">
        <f t="shared" si="58"/>
        <v>-1.1799999999999997</v>
      </c>
    </row>
    <row r="84" spans="1:69">
      <c r="A84" s="8" t="s">
        <v>126</v>
      </c>
      <c r="B84" s="15">
        <f>'[3]24'!B86</f>
        <v>320</v>
      </c>
      <c r="C84" s="16">
        <f>'[3]24'!C86</f>
        <v>0</v>
      </c>
      <c r="D84" s="16">
        <f>'[3]24'!D86</f>
        <v>0</v>
      </c>
      <c r="E84" s="16">
        <f>'[3]24'!E86</f>
        <v>0</v>
      </c>
      <c r="F84" s="16">
        <f>'[3]24'!F86</f>
        <v>360</v>
      </c>
      <c r="G84" s="16">
        <f>'[3]24'!G86</f>
        <v>460</v>
      </c>
      <c r="H84" s="17">
        <f t="shared" si="59"/>
        <v>1140</v>
      </c>
      <c r="I84" s="15">
        <f>'[3]24'!J86</f>
        <v>320</v>
      </c>
      <c r="J84" s="16">
        <f>'[3]24'!K86</f>
        <v>0</v>
      </c>
      <c r="K84" s="16">
        <f>'[3]24'!L86</f>
        <v>0</v>
      </c>
      <c r="L84" s="16">
        <f>'[3]24'!M86</f>
        <v>0</v>
      </c>
      <c r="M84" s="16">
        <f>'[3]24'!N86</f>
        <v>0</v>
      </c>
      <c r="N84" s="16">
        <f>'[3]24'!O86</f>
        <v>0</v>
      </c>
      <c r="O84" s="17">
        <f t="shared" si="60"/>
        <v>320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256</v>
      </c>
      <c r="AT84" s="8">
        <v>18.14</v>
      </c>
      <c r="AU84" s="8">
        <v>30.82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18.14</v>
      </c>
      <c r="BM84" s="8">
        <f t="shared" si="54"/>
        <v>30.82</v>
      </c>
      <c r="BN84" s="8">
        <f t="shared" si="55"/>
        <v>32</v>
      </c>
      <c r="BO84" s="8">
        <f t="shared" si="56"/>
        <v>32</v>
      </c>
      <c r="BP84" s="182">
        <f t="shared" si="57"/>
        <v>-13.86</v>
      </c>
      <c r="BQ84" s="182">
        <f t="shared" si="58"/>
        <v>-1.1799999999999997</v>
      </c>
    </row>
    <row r="85" spans="1:69">
      <c r="A85" s="8" t="s">
        <v>127</v>
      </c>
      <c r="B85" s="15">
        <f>'[3]24'!B87</f>
        <v>320</v>
      </c>
      <c r="C85" s="16">
        <f>'[3]24'!C87</f>
        <v>0</v>
      </c>
      <c r="D85" s="16">
        <f>'[3]24'!D87</f>
        <v>0</v>
      </c>
      <c r="E85" s="16">
        <f>'[3]24'!E87</f>
        <v>0</v>
      </c>
      <c r="F85" s="16">
        <f>'[3]24'!F87</f>
        <v>360</v>
      </c>
      <c r="G85" s="16">
        <f>'[3]24'!G87</f>
        <v>460</v>
      </c>
      <c r="H85" s="17">
        <f t="shared" si="59"/>
        <v>1140</v>
      </c>
      <c r="I85" s="15">
        <f>'[3]24'!J87</f>
        <v>320</v>
      </c>
      <c r="J85" s="16">
        <f>'[3]24'!K87</f>
        <v>0</v>
      </c>
      <c r="K85" s="16">
        <f>'[3]24'!L87</f>
        <v>0</v>
      </c>
      <c r="L85" s="16">
        <f>'[3]24'!M87</f>
        <v>0</v>
      </c>
      <c r="M85" s="16">
        <f>'[3]24'!N87</f>
        <v>0</v>
      </c>
      <c r="N85" s="16">
        <f>'[3]24'!O87</f>
        <v>0</v>
      </c>
      <c r="O85" s="17">
        <f t="shared" si="60"/>
        <v>320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320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256</v>
      </c>
      <c r="AT85" s="8">
        <v>18.14</v>
      </c>
      <c r="AU85" s="8">
        <v>30.82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18.14</v>
      </c>
      <c r="BM85" s="8">
        <f t="shared" si="54"/>
        <v>30.82</v>
      </c>
      <c r="BN85" s="8">
        <f t="shared" si="55"/>
        <v>32</v>
      </c>
      <c r="BO85" s="8">
        <f t="shared" si="56"/>
        <v>32</v>
      </c>
      <c r="BP85" s="182">
        <f t="shared" si="57"/>
        <v>-13.86</v>
      </c>
      <c r="BQ85" s="182">
        <f t="shared" si="58"/>
        <v>-1.1799999999999997</v>
      </c>
    </row>
    <row r="86" spans="1:69">
      <c r="A86" s="8" t="s">
        <v>128</v>
      </c>
      <c r="B86" s="15">
        <f>'[3]24'!B88</f>
        <v>320</v>
      </c>
      <c r="C86" s="16">
        <f>'[3]24'!C88</f>
        <v>0</v>
      </c>
      <c r="D86" s="16">
        <f>'[3]24'!D88</f>
        <v>0</v>
      </c>
      <c r="E86" s="16">
        <f>'[3]24'!E88</f>
        <v>0</v>
      </c>
      <c r="F86" s="16">
        <f>'[3]24'!F88</f>
        <v>360</v>
      </c>
      <c r="G86" s="16">
        <f>'[3]24'!G88</f>
        <v>460</v>
      </c>
      <c r="H86" s="17">
        <f t="shared" si="59"/>
        <v>1140</v>
      </c>
      <c r="I86" s="15">
        <f>'[3]24'!J88</f>
        <v>320</v>
      </c>
      <c r="J86" s="16">
        <f>'[3]24'!K88</f>
        <v>0</v>
      </c>
      <c r="K86" s="16">
        <f>'[3]24'!L88</f>
        <v>0</v>
      </c>
      <c r="L86" s="16">
        <f>'[3]24'!M88</f>
        <v>0</v>
      </c>
      <c r="M86" s="16">
        <f>'[3]24'!N88</f>
        <v>0</v>
      </c>
      <c r="N86" s="16">
        <f>'[3]24'!O88</f>
        <v>0</v>
      </c>
      <c r="O86" s="17">
        <f t="shared" si="60"/>
        <v>320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320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256</v>
      </c>
      <c r="AT86" s="8">
        <v>18.14</v>
      </c>
      <c r="AU86" s="8">
        <v>30.82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18.14</v>
      </c>
      <c r="BM86" s="8">
        <f t="shared" si="54"/>
        <v>30.82</v>
      </c>
      <c r="BN86" s="8">
        <f t="shared" si="55"/>
        <v>32</v>
      </c>
      <c r="BO86" s="8">
        <f t="shared" si="56"/>
        <v>32</v>
      </c>
      <c r="BP86" s="182">
        <f t="shared" si="57"/>
        <v>-13.86</v>
      </c>
      <c r="BQ86" s="182">
        <f t="shared" si="58"/>
        <v>-1.1799999999999997</v>
      </c>
    </row>
    <row r="87" spans="1:69">
      <c r="A87" s="8" t="s">
        <v>129</v>
      </c>
      <c r="B87" s="15">
        <f>'[3]24'!B89</f>
        <v>320</v>
      </c>
      <c r="C87" s="16">
        <f>'[3]24'!C89</f>
        <v>0</v>
      </c>
      <c r="D87" s="16">
        <f>'[3]24'!D89</f>
        <v>0</v>
      </c>
      <c r="E87" s="16">
        <f>'[3]24'!E89</f>
        <v>0</v>
      </c>
      <c r="F87" s="16">
        <f>'[3]24'!F89</f>
        <v>360</v>
      </c>
      <c r="G87" s="16">
        <f>'[3]24'!G89</f>
        <v>460</v>
      </c>
      <c r="H87" s="17">
        <f t="shared" si="59"/>
        <v>1140</v>
      </c>
      <c r="I87" s="15">
        <f>'[3]24'!J89</f>
        <v>320</v>
      </c>
      <c r="J87" s="16">
        <f>'[3]24'!K89</f>
        <v>0</v>
      </c>
      <c r="K87" s="16">
        <f>'[3]24'!L89</f>
        <v>0</v>
      </c>
      <c r="L87" s="16">
        <f>'[3]24'!M89</f>
        <v>0</v>
      </c>
      <c r="M87" s="16">
        <f>'[3]24'!N89</f>
        <v>0</v>
      </c>
      <c r="N87" s="16">
        <f>'[3]24'!O89</f>
        <v>0</v>
      </c>
      <c r="O87" s="17">
        <f t="shared" si="60"/>
        <v>320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320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256</v>
      </c>
      <c r="AT87" s="8">
        <v>18.14</v>
      </c>
      <c r="AU87" s="8">
        <v>30.82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32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32</v>
      </c>
      <c r="BL87" s="8">
        <f t="shared" si="53"/>
        <v>18.14</v>
      </c>
      <c r="BM87" s="8">
        <f t="shared" si="54"/>
        <v>30.82</v>
      </c>
      <c r="BN87" s="8">
        <f t="shared" si="55"/>
        <v>32</v>
      </c>
      <c r="BO87" s="8">
        <f t="shared" si="56"/>
        <v>32</v>
      </c>
      <c r="BP87" s="182">
        <f t="shared" si="57"/>
        <v>-13.86</v>
      </c>
      <c r="BQ87" s="182">
        <f t="shared" si="58"/>
        <v>-1.1799999999999997</v>
      </c>
    </row>
    <row r="88" spans="1:69">
      <c r="A88" s="8" t="s">
        <v>130</v>
      </c>
      <c r="B88" s="15">
        <f>'[3]24'!B90</f>
        <v>320</v>
      </c>
      <c r="C88" s="16">
        <f>'[3]24'!C90</f>
        <v>0</v>
      </c>
      <c r="D88" s="16">
        <f>'[3]24'!D90</f>
        <v>0</v>
      </c>
      <c r="E88" s="16">
        <f>'[3]24'!E90</f>
        <v>0</v>
      </c>
      <c r="F88" s="16">
        <f>'[3]24'!F90</f>
        <v>360</v>
      </c>
      <c r="G88" s="16">
        <f>'[3]24'!G90</f>
        <v>460</v>
      </c>
      <c r="H88" s="17">
        <f t="shared" si="59"/>
        <v>1140</v>
      </c>
      <c r="I88" s="15">
        <f>'[3]24'!J90</f>
        <v>320</v>
      </c>
      <c r="J88" s="16">
        <f>'[3]24'!K90</f>
        <v>0</v>
      </c>
      <c r="K88" s="16">
        <f>'[3]24'!L90</f>
        <v>0</v>
      </c>
      <c r="L88" s="16">
        <f>'[3]24'!M90</f>
        <v>0</v>
      </c>
      <c r="M88" s="16">
        <f>'[3]24'!N90</f>
        <v>0</v>
      </c>
      <c r="N88" s="16">
        <f>'[3]24'!O90</f>
        <v>0</v>
      </c>
      <c r="O88" s="17">
        <f t="shared" si="60"/>
        <v>320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320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256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32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82">
        <f t="shared" si="57"/>
        <v>-32</v>
      </c>
      <c r="BQ88" s="182">
        <f t="shared" si="58"/>
        <v>-32</v>
      </c>
    </row>
    <row r="89" spans="1:69">
      <c r="A89" s="8" t="s">
        <v>131</v>
      </c>
      <c r="B89" s="15">
        <f>'[3]24'!B91</f>
        <v>320</v>
      </c>
      <c r="C89" s="16">
        <f>'[3]24'!C91</f>
        <v>0</v>
      </c>
      <c r="D89" s="16">
        <f>'[3]24'!D91</f>
        <v>0</v>
      </c>
      <c r="E89" s="16">
        <f>'[3]24'!E91</f>
        <v>0</v>
      </c>
      <c r="F89" s="16">
        <f>'[3]24'!F91</f>
        <v>360</v>
      </c>
      <c r="G89" s="16">
        <f>'[3]24'!G91</f>
        <v>460</v>
      </c>
      <c r="H89" s="17">
        <f t="shared" si="59"/>
        <v>1140</v>
      </c>
      <c r="I89" s="15">
        <f>'[3]24'!J91</f>
        <v>320</v>
      </c>
      <c r="J89" s="16">
        <f>'[3]24'!K91</f>
        <v>0</v>
      </c>
      <c r="K89" s="16">
        <f>'[3]24'!L91</f>
        <v>0</v>
      </c>
      <c r="L89" s="16">
        <f>'[3]24'!M91</f>
        <v>0</v>
      </c>
      <c r="M89" s="16">
        <f>'[3]24'!N91</f>
        <v>0</v>
      </c>
      <c r="N89" s="16">
        <f>'[3]24'!O91</f>
        <v>0</v>
      </c>
      <c r="O89" s="17">
        <f t="shared" si="60"/>
        <v>320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320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256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32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82">
        <f t="shared" si="57"/>
        <v>-32</v>
      </c>
      <c r="BQ89" s="182">
        <f t="shared" si="58"/>
        <v>-32</v>
      </c>
    </row>
    <row r="90" spans="1:69">
      <c r="A90" s="8" t="s">
        <v>132</v>
      </c>
      <c r="B90" s="15">
        <f>'[3]24'!B92</f>
        <v>320</v>
      </c>
      <c r="C90" s="16">
        <f>'[3]24'!C92</f>
        <v>0</v>
      </c>
      <c r="D90" s="16">
        <f>'[3]24'!D92</f>
        <v>0</v>
      </c>
      <c r="E90" s="16">
        <f>'[3]24'!E92</f>
        <v>0</v>
      </c>
      <c r="F90" s="16">
        <f>'[3]24'!F92</f>
        <v>360</v>
      </c>
      <c r="G90" s="16">
        <f>'[3]24'!G92</f>
        <v>460</v>
      </c>
      <c r="H90" s="17">
        <f t="shared" si="59"/>
        <v>1140</v>
      </c>
      <c r="I90" s="15">
        <f>'[3]24'!J92</f>
        <v>320</v>
      </c>
      <c r="J90" s="16">
        <f>'[3]24'!K92</f>
        <v>0</v>
      </c>
      <c r="K90" s="16">
        <f>'[3]24'!L92</f>
        <v>0</v>
      </c>
      <c r="L90" s="16">
        <f>'[3]24'!M92</f>
        <v>0</v>
      </c>
      <c r="M90" s="16">
        <f>'[3]24'!N92</f>
        <v>0</v>
      </c>
      <c r="N90" s="16">
        <f>'[3]24'!O92</f>
        <v>0</v>
      </c>
      <c r="O90" s="17">
        <f t="shared" si="60"/>
        <v>320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320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256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32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82">
        <f t="shared" si="57"/>
        <v>-32</v>
      </c>
      <c r="BQ90" s="182">
        <f t="shared" si="58"/>
        <v>-32</v>
      </c>
    </row>
    <row r="91" spans="1:69">
      <c r="A91" s="8" t="s">
        <v>133</v>
      </c>
      <c r="B91" s="15">
        <f>'[3]24'!B93</f>
        <v>320</v>
      </c>
      <c r="C91" s="16">
        <f>'[3]24'!C93</f>
        <v>0</v>
      </c>
      <c r="D91" s="16">
        <f>'[3]24'!D93</f>
        <v>0</v>
      </c>
      <c r="E91" s="16">
        <f>'[3]24'!E93</f>
        <v>0</v>
      </c>
      <c r="F91" s="16">
        <f>'[3]24'!F93</f>
        <v>360</v>
      </c>
      <c r="G91" s="16">
        <f>'[3]24'!G93</f>
        <v>460</v>
      </c>
      <c r="H91" s="17">
        <f t="shared" si="59"/>
        <v>1140</v>
      </c>
      <c r="I91" s="15">
        <f>'[3]24'!J93</f>
        <v>306.04000000000002</v>
      </c>
      <c r="J91" s="16">
        <f>'[3]24'!K93</f>
        <v>0</v>
      </c>
      <c r="K91" s="16">
        <f>'[3]24'!L93</f>
        <v>0</v>
      </c>
      <c r="L91" s="16">
        <f>'[3]24'!M93</f>
        <v>0</v>
      </c>
      <c r="M91" s="16">
        <f>'[3]24'!N93</f>
        <v>0</v>
      </c>
      <c r="N91" s="16">
        <f>'[3]24'!O93</f>
        <v>0</v>
      </c>
      <c r="O91" s="17">
        <f t="shared" si="60"/>
        <v>306.04000000000002</v>
      </c>
      <c r="P91" s="18">
        <f>frq!C91</f>
        <v>1</v>
      </c>
      <c r="Q91" s="15">
        <f t="shared" si="33"/>
        <v>306.04000000000002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306.04000000000002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242.04000000000002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242.04000000000002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32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82">
        <f t="shared" si="57"/>
        <v>-32</v>
      </c>
      <c r="BQ91" s="182">
        <f t="shared" si="58"/>
        <v>-32</v>
      </c>
    </row>
    <row r="92" spans="1:69">
      <c r="A92" s="8" t="s">
        <v>134</v>
      </c>
      <c r="B92" s="15">
        <f>'[3]24'!B94</f>
        <v>320</v>
      </c>
      <c r="C92" s="16">
        <f>'[3]24'!C94</f>
        <v>0</v>
      </c>
      <c r="D92" s="16">
        <f>'[3]24'!D94</f>
        <v>0</v>
      </c>
      <c r="E92" s="16">
        <f>'[3]24'!E94</f>
        <v>0</v>
      </c>
      <c r="F92" s="16">
        <f>'[3]24'!F94</f>
        <v>360</v>
      </c>
      <c r="G92" s="16">
        <f>'[3]24'!G94</f>
        <v>460</v>
      </c>
      <c r="H92" s="17">
        <f t="shared" si="59"/>
        <v>1140</v>
      </c>
      <c r="I92" s="15">
        <f>'[3]24'!J94</f>
        <v>306.04000000000002</v>
      </c>
      <c r="J92" s="16">
        <f>'[3]24'!K94</f>
        <v>0</v>
      </c>
      <c r="K92" s="16">
        <f>'[3]24'!L94</f>
        <v>0</v>
      </c>
      <c r="L92" s="16">
        <f>'[3]24'!M94</f>
        <v>0</v>
      </c>
      <c r="M92" s="16">
        <f>'[3]24'!N94</f>
        <v>0</v>
      </c>
      <c r="N92" s="16">
        <f>'[3]24'!O94</f>
        <v>0</v>
      </c>
      <c r="O92" s="17">
        <f t="shared" si="60"/>
        <v>306.04000000000002</v>
      </c>
      <c r="P92" s="18">
        <f>frq!C92</f>
        <v>1</v>
      </c>
      <c r="Q92" s="15">
        <f t="shared" si="33"/>
        <v>306.04000000000002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306.04000000000002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242.04000000000002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242.04000000000002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32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82">
        <f t="shared" si="57"/>
        <v>-32</v>
      </c>
      <c r="BQ92" s="182">
        <f t="shared" si="58"/>
        <v>-32</v>
      </c>
    </row>
    <row r="93" spans="1:69">
      <c r="A93" s="8" t="s">
        <v>135</v>
      </c>
      <c r="B93" s="15">
        <f>'[3]24'!B95</f>
        <v>320</v>
      </c>
      <c r="C93" s="16">
        <f>'[3]24'!C95</f>
        <v>0</v>
      </c>
      <c r="D93" s="16">
        <f>'[3]24'!D95</f>
        <v>0</v>
      </c>
      <c r="E93" s="16">
        <f>'[3]24'!E95</f>
        <v>0</v>
      </c>
      <c r="F93" s="16">
        <f>'[3]24'!F95</f>
        <v>360</v>
      </c>
      <c r="G93" s="16">
        <f>'[3]24'!G95</f>
        <v>460</v>
      </c>
      <c r="H93" s="17">
        <f t="shared" si="59"/>
        <v>1140</v>
      </c>
      <c r="I93" s="15">
        <f>'[3]24'!J95</f>
        <v>281.42</v>
      </c>
      <c r="J93" s="16">
        <f>'[3]24'!K95</f>
        <v>0</v>
      </c>
      <c r="K93" s="16">
        <f>'[3]24'!L95</f>
        <v>0</v>
      </c>
      <c r="L93" s="16">
        <f>'[3]24'!M95</f>
        <v>0</v>
      </c>
      <c r="M93" s="16">
        <f>'[3]24'!N95</f>
        <v>0</v>
      </c>
      <c r="N93" s="16">
        <f>'[3]24'!O95</f>
        <v>0</v>
      </c>
      <c r="O93" s="17">
        <f t="shared" si="60"/>
        <v>281.42</v>
      </c>
      <c r="P93" s="18">
        <f>frq!C93</f>
        <v>1</v>
      </c>
      <c r="Q93" s="15">
        <f t="shared" si="33"/>
        <v>281.42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281.42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217.42000000000002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217.42000000000002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32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32</v>
      </c>
      <c r="BP93" s="182">
        <f t="shared" si="57"/>
        <v>-32</v>
      </c>
      <c r="BQ93" s="182">
        <f t="shared" si="58"/>
        <v>-32</v>
      </c>
    </row>
    <row r="94" spans="1:69">
      <c r="A94" s="8" t="s">
        <v>136</v>
      </c>
      <c r="B94" s="15">
        <f>'[3]24'!B96</f>
        <v>320</v>
      </c>
      <c r="C94" s="16">
        <f>'[3]24'!C96</f>
        <v>0</v>
      </c>
      <c r="D94" s="16">
        <f>'[3]24'!D96</f>
        <v>0</v>
      </c>
      <c r="E94" s="16">
        <f>'[3]24'!E96</f>
        <v>0</v>
      </c>
      <c r="F94" s="16">
        <f>'[3]24'!F96</f>
        <v>360</v>
      </c>
      <c r="G94" s="16">
        <f>'[3]24'!G96</f>
        <v>460</v>
      </c>
      <c r="H94" s="17">
        <f t="shared" si="59"/>
        <v>1140</v>
      </c>
      <c r="I94" s="15">
        <f>'[3]24'!J96</f>
        <v>281.42</v>
      </c>
      <c r="J94" s="16">
        <f>'[3]24'!K96</f>
        <v>0</v>
      </c>
      <c r="K94" s="16">
        <f>'[3]24'!L96</f>
        <v>0</v>
      </c>
      <c r="L94" s="16">
        <f>'[3]24'!M96</f>
        <v>0</v>
      </c>
      <c r="M94" s="16">
        <f>'[3]24'!N96</f>
        <v>0</v>
      </c>
      <c r="N94" s="16">
        <f>'[3]24'!O96</f>
        <v>0</v>
      </c>
      <c r="O94" s="17">
        <f t="shared" si="60"/>
        <v>281.42</v>
      </c>
      <c r="P94" s="18">
        <f>frq!C94</f>
        <v>1</v>
      </c>
      <c r="Q94" s="15">
        <f t="shared" si="33"/>
        <v>281.42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281.42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217.42000000000002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217.42000000000002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32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32</v>
      </c>
      <c r="BP94" s="182">
        <f t="shared" si="57"/>
        <v>-32</v>
      </c>
      <c r="BQ94" s="182">
        <f t="shared" si="58"/>
        <v>-32</v>
      </c>
    </row>
    <row r="95" spans="1:69">
      <c r="A95" s="8" t="s">
        <v>137</v>
      </c>
      <c r="B95" s="15">
        <f>'[3]24'!B97</f>
        <v>320</v>
      </c>
      <c r="C95" s="16">
        <f>'[3]24'!C97</f>
        <v>0</v>
      </c>
      <c r="D95" s="16">
        <f>'[3]24'!D97</f>
        <v>0</v>
      </c>
      <c r="E95" s="16">
        <f>'[3]24'!E97</f>
        <v>0</v>
      </c>
      <c r="F95" s="16">
        <f>'[3]24'!F97</f>
        <v>360</v>
      </c>
      <c r="G95" s="16">
        <f>'[3]24'!G97</f>
        <v>460</v>
      </c>
      <c r="H95" s="17">
        <f t="shared" si="59"/>
        <v>1140</v>
      </c>
      <c r="I95" s="15">
        <f>'[3]24'!J97</f>
        <v>270</v>
      </c>
      <c r="J95" s="16">
        <f>'[3]24'!K97</f>
        <v>0</v>
      </c>
      <c r="K95" s="16">
        <f>'[3]24'!L97</f>
        <v>0</v>
      </c>
      <c r="L95" s="16">
        <f>'[3]24'!M97</f>
        <v>0</v>
      </c>
      <c r="M95" s="16">
        <f>'[3]24'!N97</f>
        <v>0</v>
      </c>
      <c r="N95" s="16">
        <f>'[3]24'!O97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18.829999999999998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18.829999999999998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219.17000000000002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219.17000000000002</v>
      </c>
      <c r="AW95" s="207">
        <v>18.829999999999998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18.829999999999998</v>
      </c>
      <c r="BD95" s="207">
        <v>32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18.829999999999998</v>
      </c>
      <c r="BO95" s="8">
        <f t="shared" si="56"/>
        <v>32</v>
      </c>
      <c r="BP95" s="182">
        <f t="shared" si="57"/>
        <v>-18.829999999999998</v>
      </c>
      <c r="BQ95" s="182">
        <f t="shared" si="58"/>
        <v>-32</v>
      </c>
    </row>
    <row r="96" spans="1:69">
      <c r="A96" s="8" t="s">
        <v>138</v>
      </c>
      <c r="B96" s="15">
        <f>'[3]24'!B98</f>
        <v>320</v>
      </c>
      <c r="C96" s="16">
        <f>'[3]24'!C98</f>
        <v>0</v>
      </c>
      <c r="D96" s="16">
        <f>'[3]24'!D98</f>
        <v>0</v>
      </c>
      <c r="E96" s="16">
        <f>'[3]24'!E98</f>
        <v>0</v>
      </c>
      <c r="F96" s="16">
        <f>'[3]24'!F98</f>
        <v>360</v>
      </c>
      <c r="G96" s="16">
        <f>'[3]24'!G98</f>
        <v>460</v>
      </c>
      <c r="H96" s="17">
        <f t="shared" si="59"/>
        <v>1140</v>
      </c>
      <c r="I96" s="15">
        <f>'[3]24'!J98</f>
        <v>270</v>
      </c>
      <c r="J96" s="16">
        <f>'[3]24'!K98</f>
        <v>0</v>
      </c>
      <c r="K96" s="16">
        <f>'[3]24'!L98</f>
        <v>0</v>
      </c>
      <c r="L96" s="16">
        <f>'[3]24'!M98</f>
        <v>0</v>
      </c>
      <c r="M96" s="16">
        <f>'[3]24'!N98</f>
        <v>0</v>
      </c>
      <c r="N96" s="16">
        <f>'[3]24'!O98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18.829999999999998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18.829999999999998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219.17000000000002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219.17000000000002</v>
      </c>
      <c r="AW96" s="207">
        <v>18.829999999999998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18.829999999999998</v>
      </c>
      <c r="BD96" s="207">
        <v>32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18.829999999999998</v>
      </c>
      <c r="BO96" s="8">
        <f t="shared" si="56"/>
        <v>32</v>
      </c>
      <c r="BP96" s="182">
        <f t="shared" si="57"/>
        <v>-18.829999999999998</v>
      </c>
      <c r="BQ96" s="182">
        <f t="shared" si="58"/>
        <v>-32</v>
      </c>
    </row>
    <row r="97" spans="1:69">
      <c r="A97" s="8" t="s">
        <v>139</v>
      </c>
      <c r="B97" s="15">
        <f>'[3]24'!B99</f>
        <v>320</v>
      </c>
      <c r="C97" s="16">
        <f>'[3]24'!C99</f>
        <v>0</v>
      </c>
      <c r="D97" s="16">
        <f>'[3]24'!D99</f>
        <v>0</v>
      </c>
      <c r="E97" s="16">
        <f>'[3]24'!E99</f>
        <v>0</v>
      </c>
      <c r="F97" s="16">
        <f>'[3]24'!F99</f>
        <v>360</v>
      </c>
      <c r="G97" s="16">
        <f>'[3]24'!G99</f>
        <v>460</v>
      </c>
      <c r="H97" s="17">
        <f t="shared" si="59"/>
        <v>1140</v>
      </c>
      <c r="I97" s="15">
        <f>'[3]24'!J99</f>
        <v>270</v>
      </c>
      <c r="J97" s="16">
        <f>'[3]24'!K99</f>
        <v>0</v>
      </c>
      <c r="K97" s="16">
        <f>'[3]24'!L99</f>
        <v>0</v>
      </c>
      <c r="L97" s="16">
        <f>'[3]24'!M99</f>
        <v>0</v>
      </c>
      <c r="M97" s="16">
        <f>'[3]24'!N99</f>
        <v>0</v>
      </c>
      <c r="N97" s="16">
        <f>'[3]24'!O99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18.829999999999998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18.829999999999998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219.17000000000002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219.17000000000002</v>
      </c>
      <c r="AW97" s="207">
        <v>18.829999999999998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18.829999999999998</v>
      </c>
      <c r="BD97" s="207">
        <v>32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18.829999999999998</v>
      </c>
      <c r="BO97" s="8">
        <f t="shared" si="56"/>
        <v>32</v>
      </c>
      <c r="BP97" s="182">
        <f t="shared" si="57"/>
        <v>-18.829999999999998</v>
      </c>
      <c r="BQ97" s="182">
        <f t="shared" si="58"/>
        <v>-32</v>
      </c>
    </row>
    <row r="98" spans="1:69">
      <c r="A98" s="8" t="s">
        <v>140</v>
      </c>
      <c r="B98" s="15">
        <f>'[3]24'!B100</f>
        <v>320</v>
      </c>
      <c r="C98" s="16">
        <f>'[3]24'!C100</f>
        <v>0</v>
      </c>
      <c r="D98" s="16">
        <f>'[3]24'!D100</f>
        <v>0</v>
      </c>
      <c r="E98" s="16">
        <f>'[3]24'!E100</f>
        <v>0</v>
      </c>
      <c r="F98" s="16">
        <f>'[3]24'!F100</f>
        <v>360</v>
      </c>
      <c r="G98" s="16">
        <f>'[3]24'!G100</f>
        <v>460</v>
      </c>
      <c r="H98" s="17">
        <f t="shared" si="59"/>
        <v>1140</v>
      </c>
      <c r="I98" s="15">
        <f>'[3]24'!J100</f>
        <v>270</v>
      </c>
      <c r="J98" s="16">
        <f>'[3]24'!K100</f>
        <v>0</v>
      </c>
      <c r="K98" s="16">
        <f>'[3]24'!L100</f>
        <v>0</v>
      </c>
      <c r="L98" s="16">
        <f>'[3]24'!M100</f>
        <v>0</v>
      </c>
      <c r="M98" s="16">
        <f>'[3]24'!N100</f>
        <v>0</v>
      </c>
      <c r="N98" s="16">
        <f>'[3]24'!O100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18.829999999999998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18.829999999999998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219.17000000000002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219.17000000000002</v>
      </c>
      <c r="AW98" s="207">
        <v>18.829999999999998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18.829999999999998</v>
      </c>
      <c r="BD98" s="207">
        <v>32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18.829999999999998</v>
      </c>
      <c r="BO98" s="8">
        <f t="shared" si="56"/>
        <v>32</v>
      </c>
      <c r="BP98" s="182">
        <f t="shared" si="57"/>
        <v>-18.829999999999998</v>
      </c>
      <c r="BQ98" s="182">
        <f t="shared" si="58"/>
        <v>-32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8.64</v>
      </c>
      <c r="G99" s="15">
        <f t="shared" si="62"/>
        <v>11.04</v>
      </c>
      <c r="H99" s="15">
        <f t="shared" si="62"/>
        <v>27.36</v>
      </c>
      <c r="I99" s="15">
        <f t="shared" si="62"/>
        <v>7.2851450000000009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7.2851450000000009</v>
      </c>
      <c r="P99" s="15">
        <f t="shared" si="62"/>
        <v>2.4E-2</v>
      </c>
      <c r="Q99" s="15">
        <f t="shared" si="62"/>
        <v>7.2851450000000009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7.2851450000000009</v>
      </c>
      <c r="X99" s="15">
        <f t="shared" si="62"/>
        <v>0.59991499999999998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0.59991499999999998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0.76800000000000002</v>
      </c>
      <c r="AL99" s="15">
        <f t="shared" si="62"/>
        <v>5.9172299999999982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5.9172299999999982</v>
      </c>
      <c r="AS99" s="15">
        <f t="shared" si="62"/>
        <v>0</v>
      </c>
      <c r="AT99" s="15">
        <f t="shared" si="62"/>
        <v>0.57779749999999974</v>
      </c>
      <c r="AU99" s="15">
        <f t="shared" si="62"/>
        <v>0.65492500000000042</v>
      </c>
      <c r="AV99" s="15">
        <f t="shared" si="62"/>
        <v>0</v>
      </c>
      <c r="AW99" s="15">
        <f t="shared" si="62"/>
        <v>0.59991499999999998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0.59991499999999998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0.76800000000000002</v>
      </c>
      <c r="BK99" s="15"/>
      <c r="BL99" s="15">
        <f t="shared" si="63"/>
        <v>0.57779749999999974</v>
      </c>
      <c r="BM99" s="15">
        <f t="shared" si="63"/>
        <v>0.65492500000000042</v>
      </c>
      <c r="BN99" s="15">
        <f t="shared" si="63"/>
        <v>0.59991499999999998</v>
      </c>
      <c r="BO99" s="15">
        <f t="shared" si="63"/>
        <v>0.76800000000000002</v>
      </c>
      <c r="BP99" s="15">
        <f t="shared" si="63"/>
        <v>-2.211750000000012E-2</v>
      </c>
      <c r="BQ99" s="15">
        <f t="shared" si="63"/>
        <v>-0.11307500000000005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44981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44981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175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175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175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175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175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175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175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175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175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175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175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175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175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175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175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175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4.1420000000000003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4.1420000000000003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14.95</v>
      </c>
      <c r="J3">
        <f>BYPL_EOD!AC3+BYPL_EOD!AD3</f>
        <v>8.51</v>
      </c>
      <c r="K3">
        <f>MES_EOD!AC3+MES_EOD!AD3</f>
        <v>0</v>
      </c>
      <c r="L3">
        <f>NDMC_EOD!AC3+NDMC_EOD!AD3</f>
        <v>2.06</v>
      </c>
      <c r="M3">
        <f>TPDDL_EOD!AC3+TPDDL_EOD!AD3</f>
        <v>11.48</v>
      </c>
      <c r="N3">
        <f t="shared" ref="N3:N66" si="0">SUM(I3:M3)</f>
        <v>37</v>
      </c>
      <c r="O3" s="154">
        <f t="shared" ref="O3:O66" si="1">G3-N3</f>
        <v>-0.39999999999999858</v>
      </c>
      <c r="P3">
        <v>14.788378378378379</v>
      </c>
      <c r="Q3">
        <v>8.4179999999999993</v>
      </c>
      <c r="R3">
        <v>0</v>
      </c>
      <c r="S3">
        <v>2.0377297297297297</v>
      </c>
      <c r="T3">
        <v>11.355891891891893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14.95</v>
      </c>
      <c r="J4">
        <f>BYPL_EOD!AC4+BYPL_EOD!AD4</f>
        <v>8.51</v>
      </c>
      <c r="K4">
        <f>MES_EOD!AC4+MES_EOD!AD4</f>
        <v>0</v>
      </c>
      <c r="L4">
        <f>NDMC_EOD!AC4+NDMC_EOD!AD4</f>
        <v>2.06</v>
      </c>
      <c r="M4">
        <f>TPDDL_EOD!AC4+TPDDL_EOD!AD4</f>
        <v>11.48</v>
      </c>
      <c r="N4">
        <f t="shared" si="0"/>
        <v>37</v>
      </c>
      <c r="O4" s="154">
        <f t="shared" si="1"/>
        <v>-0.39999999999999858</v>
      </c>
      <c r="P4">
        <v>14.788378378378379</v>
      </c>
      <c r="Q4">
        <v>8.4179999999999993</v>
      </c>
      <c r="R4">
        <v>0</v>
      </c>
      <c r="S4">
        <v>2.0377297297297297</v>
      </c>
      <c r="T4">
        <v>11.355891891891893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14.95</v>
      </c>
      <c r="J5">
        <f>BYPL_EOD!AC5+BYPL_EOD!AD5</f>
        <v>8.51</v>
      </c>
      <c r="K5">
        <f>MES_EOD!AC5+MES_EOD!AD5</f>
        <v>0</v>
      </c>
      <c r="L5">
        <f>NDMC_EOD!AC5+NDMC_EOD!AD5</f>
        <v>2.06</v>
      </c>
      <c r="M5">
        <f>TPDDL_EOD!AC5+TPDDL_EOD!AD5</f>
        <v>11.48</v>
      </c>
      <c r="N5">
        <f t="shared" si="0"/>
        <v>37</v>
      </c>
      <c r="O5" s="154">
        <f t="shared" si="1"/>
        <v>-0.39999999999999858</v>
      </c>
      <c r="P5">
        <v>14.788378378378379</v>
      </c>
      <c r="Q5">
        <v>8.4179999999999993</v>
      </c>
      <c r="R5">
        <v>0</v>
      </c>
      <c r="S5">
        <v>2.0377297297297297</v>
      </c>
      <c r="T5">
        <v>11.355891891891893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14.95</v>
      </c>
      <c r="J6">
        <f>BYPL_EOD!AC6+BYPL_EOD!AD6</f>
        <v>8.51</v>
      </c>
      <c r="K6">
        <f>MES_EOD!AC6+MES_EOD!AD6</f>
        <v>0</v>
      </c>
      <c r="L6">
        <f>NDMC_EOD!AC6+NDMC_EOD!AD6</f>
        <v>2.06</v>
      </c>
      <c r="M6">
        <f>TPDDL_EOD!AC6+TPDDL_EOD!AD6</f>
        <v>11.48</v>
      </c>
      <c r="N6">
        <f t="shared" si="0"/>
        <v>37</v>
      </c>
      <c r="O6" s="154">
        <f t="shared" si="1"/>
        <v>-0.39999999999999858</v>
      </c>
      <c r="P6">
        <v>14.788378378378379</v>
      </c>
      <c r="Q6">
        <v>8.4179999999999993</v>
      </c>
      <c r="R6">
        <v>0</v>
      </c>
      <c r="S6">
        <v>2.0377297297297297</v>
      </c>
      <c r="T6">
        <v>11.355891891891893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14.95</v>
      </c>
      <c r="J7">
        <f>BYPL_EOD!AC7+BYPL_EOD!AD7</f>
        <v>8.51</v>
      </c>
      <c r="K7">
        <f>MES_EOD!AC7+MES_EOD!AD7</f>
        <v>0</v>
      </c>
      <c r="L7">
        <f>NDMC_EOD!AC7+NDMC_EOD!AD7</f>
        <v>2.06</v>
      </c>
      <c r="M7">
        <f>TPDDL_EOD!AC7+TPDDL_EOD!AD7</f>
        <v>11.48</v>
      </c>
      <c r="N7">
        <f t="shared" si="0"/>
        <v>37</v>
      </c>
      <c r="O7" s="154">
        <f t="shared" si="1"/>
        <v>-0.39999999999999858</v>
      </c>
      <c r="P7">
        <v>14.788378378378379</v>
      </c>
      <c r="Q7">
        <v>8.4179999999999993</v>
      </c>
      <c r="R7">
        <v>0</v>
      </c>
      <c r="S7">
        <v>2.0377297297297297</v>
      </c>
      <c r="T7">
        <v>11.355891891891893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14.95</v>
      </c>
      <c r="J8">
        <f>BYPL_EOD!AC8+BYPL_EOD!AD8</f>
        <v>8.51</v>
      </c>
      <c r="K8">
        <f>MES_EOD!AC8+MES_EOD!AD8</f>
        <v>0</v>
      </c>
      <c r="L8">
        <f>NDMC_EOD!AC8+NDMC_EOD!AD8</f>
        <v>2.06</v>
      </c>
      <c r="M8">
        <f>TPDDL_EOD!AC8+TPDDL_EOD!AD8</f>
        <v>11.48</v>
      </c>
      <c r="N8">
        <f t="shared" si="0"/>
        <v>37</v>
      </c>
      <c r="O8" s="154">
        <f t="shared" si="1"/>
        <v>-0.39999999999999858</v>
      </c>
      <c r="P8">
        <v>14.788378378378379</v>
      </c>
      <c r="Q8">
        <v>8.4179999999999993</v>
      </c>
      <c r="R8">
        <v>0</v>
      </c>
      <c r="S8">
        <v>2.0377297297297297</v>
      </c>
      <c r="T8">
        <v>11.355891891891893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14.95</v>
      </c>
      <c r="J9">
        <f>BYPL_EOD!AC9+BYPL_EOD!AD9</f>
        <v>8.51</v>
      </c>
      <c r="K9">
        <f>MES_EOD!AC9+MES_EOD!AD9</f>
        <v>0</v>
      </c>
      <c r="L9">
        <f>NDMC_EOD!AC9+NDMC_EOD!AD9</f>
        <v>2.06</v>
      </c>
      <c r="M9">
        <f>TPDDL_EOD!AC9+TPDDL_EOD!AD9</f>
        <v>11.48</v>
      </c>
      <c r="N9">
        <f t="shared" si="0"/>
        <v>37</v>
      </c>
      <c r="O9" s="154">
        <f t="shared" si="1"/>
        <v>-0.39999999999999858</v>
      </c>
      <c r="P9">
        <v>14.788378378378379</v>
      </c>
      <c r="Q9">
        <v>8.4179999999999993</v>
      </c>
      <c r="R9">
        <v>0</v>
      </c>
      <c r="S9">
        <v>2.0377297297297297</v>
      </c>
      <c r="T9">
        <v>11.355891891891893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14.95</v>
      </c>
      <c r="J10">
        <f>BYPL_EOD!AC10+BYPL_EOD!AD10</f>
        <v>8.51</v>
      </c>
      <c r="K10">
        <f>MES_EOD!AC10+MES_EOD!AD10</f>
        <v>0</v>
      </c>
      <c r="L10">
        <f>NDMC_EOD!AC10+NDMC_EOD!AD10</f>
        <v>2.06</v>
      </c>
      <c r="M10">
        <f>TPDDL_EOD!AC10+TPDDL_EOD!AD10</f>
        <v>11.48</v>
      </c>
      <c r="N10">
        <f t="shared" si="0"/>
        <v>37</v>
      </c>
      <c r="O10" s="154">
        <f t="shared" si="1"/>
        <v>-0.39999999999999858</v>
      </c>
      <c r="P10">
        <v>14.788378378378379</v>
      </c>
      <c r="Q10">
        <v>8.4179999999999993</v>
      </c>
      <c r="R10">
        <v>0</v>
      </c>
      <c r="S10">
        <v>2.0377297297297297</v>
      </c>
      <c r="T10">
        <v>11.355891891891893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14.95</v>
      </c>
      <c r="J11">
        <f>BYPL_EOD!AC11+BYPL_EOD!AD11</f>
        <v>8.51</v>
      </c>
      <c r="K11">
        <f>MES_EOD!AC11+MES_EOD!AD11</f>
        <v>0</v>
      </c>
      <c r="L11">
        <f>NDMC_EOD!AC11+NDMC_EOD!AD11</f>
        <v>2.06</v>
      </c>
      <c r="M11">
        <f>TPDDL_EOD!AC11+TPDDL_EOD!AD11</f>
        <v>11.48</v>
      </c>
      <c r="N11">
        <f t="shared" si="0"/>
        <v>37</v>
      </c>
      <c r="O11" s="154">
        <f t="shared" si="1"/>
        <v>-0.39999999999999858</v>
      </c>
      <c r="P11">
        <v>14.788378378378379</v>
      </c>
      <c r="Q11">
        <v>8.4179999999999993</v>
      </c>
      <c r="R11">
        <v>0</v>
      </c>
      <c r="S11">
        <v>2.0377297297297297</v>
      </c>
      <c r="T11">
        <v>11.355891891891893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14.95</v>
      </c>
      <c r="J12">
        <f>BYPL_EOD!AC12+BYPL_EOD!AD12</f>
        <v>8.51</v>
      </c>
      <c r="K12">
        <f>MES_EOD!AC12+MES_EOD!AD12</f>
        <v>0</v>
      </c>
      <c r="L12">
        <f>NDMC_EOD!AC12+NDMC_EOD!AD12</f>
        <v>2.06</v>
      </c>
      <c r="M12">
        <f>TPDDL_EOD!AC12+TPDDL_EOD!AD12</f>
        <v>11.48</v>
      </c>
      <c r="N12">
        <f t="shared" si="0"/>
        <v>37</v>
      </c>
      <c r="O12" s="154">
        <f t="shared" si="1"/>
        <v>-0.39999999999999858</v>
      </c>
      <c r="P12">
        <v>14.788378378378379</v>
      </c>
      <c r="Q12">
        <v>8.4179999999999993</v>
      </c>
      <c r="R12">
        <v>0</v>
      </c>
      <c r="S12">
        <v>2.0377297297297297</v>
      </c>
      <c r="T12">
        <v>11.355891891891893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15</v>
      </c>
      <c r="J13">
        <f>BYPL_EOD!AC13+BYPL_EOD!AD13</f>
        <v>8.5399999999999991</v>
      </c>
      <c r="K13">
        <f>MES_EOD!AC13+MES_EOD!AD13</f>
        <v>0</v>
      </c>
      <c r="L13">
        <f>NDMC_EOD!AC13+NDMC_EOD!AD13</f>
        <v>1.92</v>
      </c>
      <c r="M13">
        <f>TPDDL_EOD!AC13+TPDDL_EOD!AD13</f>
        <v>11.52</v>
      </c>
      <c r="N13">
        <f t="shared" si="0"/>
        <v>36.980000000000004</v>
      </c>
      <c r="O13" s="154">
        <f t="shared" si="1"/>
        <v>-0.38000000000000256</v>
      </c>
      <c r="P13">
        <v>14.845862628447808</v>
      </c>
      <c r="Q13">
        <v>8.4522444564629513</v>
      </c>
      <c r="R13">
        <v>0</v>
      </c>
      <c r="S13">
        <v>1.9002704164413193</v>
      </c>
      <c r="T13">
        <v>11.401622498647917</v>
      </c>
      <c r="U13" s="156">
        <f t="shared" si="2"/>
        <v>36.599999999999994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15</v>
      </c>
      <c r="J14">
        <f>BYPL_EOD!AC14+BYPL_EOD!AD14</f>
        <v>8.5399999999999991</v>
      </c>
      <c r="K14">
        <f>MES_EOD!AC14+MES_EOD!AD14</f>
        <v>0</v>
      </c>
      <c r="L14">
        <f>NDMC_EOD!AC14+NDMC_EOD!AD14</f>
        <v>1.92</v>
      </c>
      <c r="M14">
        <f>TPDDL_EOD!AC14+TPDDL_EOD!AD14</f>
        <v>11.52</v>
      </c>
      <c r="N14">
        <f t="shared" si="0"/>
        <v>36.980000000000004</v>
      </c>
      <c r="O14" s="154">
        <f t="shared" si="1"/>
        <v>-0.38000000000000256</v>
      </c>
      <c r="P14">
        <v>14.845862628447808</v>
      </c>
      <c r="Q14">
        <v>8.4522444564629513</v>
      </c>
      <c r="R14">
        <v>0</v>
      </c>
      <c r="S14">
        <v>1.9002704164413193</v>
      </c>
      <c r="T14">
        <v>11.401622498647917</v>
      </c>
      <c r="U14" s="156">
        <f t="shared" si="2"/>
        <v>36.599999999999994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14.95</v>
      </c>
      <c r="J15">
        <f>BYPL_EOD!AC15+BYPL_EOD!AD15</f>
        <v>8.51</v>
      </c>
      <c r="K15">
        <f>MES_EOD!AC15+MES_EOD!AD15</f>
        <v>0</v>
      </c>
      <c r="L15">
        <f>NDMC_EOD!AC15+NDMC_EOD!AD15</f>
        <v>2.06</v>
      </c>
      <c r="M15">
        <f>TPDDL_EOD!AC15+TPDDL_EOD!AD15</f>
        <v>11.48</v>
      </c>
      <c r="N15">
        <f t="shared" si="0"/>
        <v>37</v>
      </c>
      <c r="O15" s="154">
        <f t="shared" si="1"/>
        <v>-0.39999999999999858</v>
      </c>
      <c r="P15">
        <v>14.788378378378379</v>
      </c>
      <c r="Q15">
        <v>8.4179999999999993</v>
      </c>
      <c r="R15">
        <v>0</v>
      </c>
      <c r="S15">
        <v>2.0377297297297297</v>
      </c>
      <c r="T15">
        <v>11.355891891891893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14.95</v>
      </c>
      <c r="J16">
        <f>BYPL_EOD!AC16+BYPL_EOD!AD16</f>
        <v>8.51</v>
      </c>
      <c r="K16">
        <f>MES_EOD!AC16+MES_EOD!AD16</f>
        <v>0</v>
      </c>
      <c r="L16">
        <f>NDMC_EOD!AC16+NDMC_EOD!AD16</f>
        <v>2.06</v>
      </c>
      <c r="M16">
        <f>TPDDL_EOD!AC16+TPDDL_EOD!AD16</f>
        <v>11.48</v>
      </c>
      <c r="N16">
        <f t="shared" si="0"/>
        <v>37</v>
      </c>
      <c r="O16" s="154">
        <f t="shared" si="1"/>
        <v>-0.39999999999999858</v>
      </c>
      <c r="P16">
        <v>14.788378378378379</v>
      </c>
      <c r="Q16">
        <v>8.4179999999999993</v>
      </c>
      <c r="R16">
        <v>0</v>
      </c>
      <c r="S16">
        <v>2.0377297297297297</v>
      </c>
      <c r="T16">
        <v>11.355891891891893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14.95</v>
      </c>
      <c r="J17">
        <f>BYPL_EOD!AC17+BYPL_EOD!AD17</f>
        <v>8.51</v>
      </c>
      <c r="K17">
        <f>MES_EOD!AC17+MES_EOD!AD17</f>
        <v>0</v>
      </c>
      <c r="L17">
        <f>NDMC_EOD!AC17+NDMC_EOD!AD17</f>
        <v>2.06</v>
      </c>
      <c r="M17">
        <f>TPDDL_EOD!AC17+TPDDL_EOD!AD17</f>
        <v>11.48</v>
      </c>
      <c r="N17">
        <f t="shared" si="0"/>
        <v>37</v>
      </c>
      <c r="O17" s="154">
        <f t="shared" si="1"/>
        <v>-0.39999999999999858</v>
      </c>
      <c r="P17">
        <v>14.788378378378379</v>
      </c>
      <c r="Q17">
        <v>8.4179999999999993</v>
      </c>
      <c r="R17">
        <v>0</v>
      </c>
      <c r="S17">
        <v>2.0377297297297297</v>
      </c>
      <c r="T17">
        <v>11.355891891891893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14.95</v>
      </c>
      <c r="J18">
        <f>BYPL_EOD!AC18+BYPL_EOD!AD18</f>
        <v>8.51</v>
      </c>
      <c r="K18">
        <f>MES_EOD!AC18+MES_EOD!AD18</f>
        <v>0</v>
      </c>
      <c r="L18">
        <f>NDMC_EOD!AC18+NDMC_EOD!AD18</f>
        <v>2.06</v>
      </c>
      <c r="M18">
        <f>TPDDL_EOD!AC18+TPDDL_EOD!AD18</f>
        <v>11.48</v>
      </c>
      <c r="N18">
        <f t="shared" si="0"/>
        <v>37</v>
      </c>
      <c r="O18" s="154">
        <f t="shared" si="1"/>
        <v>-0.39999999999999858</v>
      </c>
      <c r="P18">
        <v>14.788378378378379</v>
      </c>
      <c r="Q18">
        <v>8.4179999999999993</v>
      </c>
      <c r="R18">
        <v>0</v>
      </c>
      <c r="S18">
        <v>2.0377297297297297</v>
      </c>
      <c r="T18">
        <v>11.355891891891893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14.95</v>
      </c>
      <c r="J19">
        <f>BYPL_EOD!AC19+BYPL_EOD!AD19</f>
        <v>8.51</v>
      </c>
      <c r="K19">
        <f>MES_EOD!AC19+MES_EOD!AD19</f>
        <v>0</v>
      </c>
      <c r="L19">
        <f>NDMC_EOD!AC19+NDMC_EOD!AD19</f>
        <v>2.06</v>
      </c>
      <c r="M19">
        <f>TPDDL_EOD!AC19+TPDDL_EOD!AD19</f>
        <v>11.48</v>
      </c>
      <c r="N19">
        <f t="shared" si="0"/>
        <v>37</v>
      </c>
      <c r="O19" s="154">
        <f t="shared" si="1"/>
        <v>-0.39999999999999858</v>
      </c>
      <c r="P19">
        <v>14.788378378378379</v>
      </c>
      <c r="Q19">
        <v>8.4179999999999993</v>
      </c>
      <c r="R19">
        <v>0</v>
      </c>
      <c r="S19">
        <v>2.0377297297297297</v>
      </c>
      <c r="T19">
        <v>11.355891891891893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14.95</v>
      </c>
      <c r="J20">
        <f>BYPL_EOD!AC20+BYPL_EOD!AD20</f>
        <v>8.51</v>
      </c>
      <c r="K20">
        <f>MES_EOD!AC20+MES_EOD!AD20</f>
        <v>0</v>
      </c>
      <c r="L20">
        <f>NDMC_EOD!AC20+NDMC_EOD!AD20</f>
        <v>2.06</v>
      </c>
      <c r="M20">
        <f>TPDDL_EOD!AC20+TPDDL_EOD!AD20</f>
        <v>11.48</v>
      </c>
      <c r="N20">
        <f t="shared" si="0"/>
        <v>37</v>
      </c>
      <c r="O20" s="154">
        <f t="shared" si="1"/>
        <v>-0.39999999999999858</v>
      </c>
      <c r="P20">
        <v>14.788378378378379</v>
      </c>
      <c r="Q20">
        <v>8.4179999999999993</v>
      </c>
      <c r="R20">
        <v>0</v>
      </c>
      <c r="S20">
        <v>2.0377297297297297</v>
      </c>
      <c r="T20">
        <v>11.355891891891893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14.95</v>
      </c>
      <c r="J21">
        <f>BYPL_EOD!AC21+BYPL_EOD!AD21</f>
        <v>8.51</v>
      </c>
      <c r="K21">
        <f>MES_EOD!AC21+MES_EOD!AD21</f>
        <v>0</v>
      </c>
      <c r="L21">
        <f>NDMC_EOD!AC21+NDMC_EOD!AD21</f>
        <v>2.06</v>
      </c>
      <c r="M21">
        <f>TPDDL_EOD!AC21+TPDDL_EOD!AD21</f>
        <v>11.48</v>
      </c>
      <c r="N21">
        <f t="shared" si="0"/>
        <v>37</v>
      </c>
      <c r="O21" s="154">
        <f t="shared" si="1"/>
        <v>-0.39999999999999858</v>
      </c>
      <c r="P21">
        <v>14.788378378378379</v>
      </c>
      <c r="Q21">
        <v>8.4179999999999993</v>
      </c>
      <c r="R21">
        <v>0</v>
      </c>
      <c r="S21">
        <v>2.0377297297297297</v>
      </c>
      <c r="T21">
        <v>11.355891891891893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14.95</v>
      </c>
      <c r="J22">
        <f>BYPL_EOD!AC22+BYPL_EOD!AD22</f>
        <v>8.51</v>
      </c>
      <c r="K22">
        <f>MES_EOD!AC22+MES_EOD!AD22</f>
        <v>0</v>
      </c>
      <c r="L22">
        <f>NDMC_EOD!AC22+NDMC_EOD!AD22</f>
        <v>2.06</v>
      </c>
      <c r="M22">
        <f>TPDDL_EOD!AC22+TPDDL_EOD!AD22</f>
        <v>11.48</v>
      </c>
      <c r="N22">
        <f t="shared" si="0"/>
        <v>37</v>
      </c>
      <c r="O22" s="154">
        <f t="shared" si="1"/>
        <v>-0.39999999999999858</v>
      </c>
      <c r="P22">
        <v>14.788378378378379</v>
      </c>
      <c r="Q22">
        <v>8.4179999999999993</v>
      </c>
      <c r="R22">
        <v>0</v>
      </c>
      <c r="S22">
        <v>2.0377297297297297</v>
      </c>
      <c r="T22">
        <v>11.355891891891893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14.95</v>
      </c>
      <c r="J23">
        <f>BYPL_EOD!AC23+BYPL_EOD!AD23</f>
        <v>8.51</v>
      </c>
      <c r="K23">
        <f>MES_EOD!AC23+MES_EOD!AD23</f>
        <v>0</v>
      </c>
      <c r="L23">
        <f>NDMC_EOD!AC23+NDMC_EOD!AD23</f>
        <v>2.06</v>
      </c>
      <c r="M23">
        <f>TPDDL_EOD!AC23+TPDDL_EOD!AD23</f>
        <v>11.48</v>
      </c>
      <c r="N23">
        <f t="shared" si="0"/>
        <v>37</v>
      </c>
      <c r="O23" s="154">
        <f t="shared" si="1"/>
        <v>-0.39999999999999858</v>
      </c>
      <c r="P23">
        <v>14.788378378378379</v>
      </c>
      <c r="Q23">
        <v>8.4179999999999993</v>
      </c>
      <c r="R23">
        <v>0</v>
      </c>
      <c r="S23">
        <v>2.0377297297297297</v>
      </c>
      <c r="T23">
        <v>11.355891891891893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14.95</v>
      </c>
      <c r="J24">
        <f>BYPL_EOD!AC24+BYPL_EOD!AD24</f>
        <v>8.51</v>
      </c>
      <c r="K24">
        <f>MES_EOD!AC24+MES_EOD!AD24</f>
        <v>0</v>
      </c>
      <c r="L24">
        <f>NDMC_EOD!AC24+NDMC_EOD!AD24</f>
        <v>2.06</v>
      </c>
      <c r="M24">
        <f>TPDDL_EOD!AC24+TPDDL_EOD!AD24</f>
        <v>11.48</v>
      </c>
      <c r="N24">
        <f t="shared" si="0"/>
        <v>37</v>
      </c>
      <c r="O24" s="154">
        <f t="shared" si="1"/>
        <v>-0.39999999999999858</v>
      </c>
      <c r="P24">
        <v>14.788378378378379</v>
      </c>
      <c r="Q24">
        <v>8.4179999999999993</v>
      </c>
      <c r="R24">
        <v>0</v>
      </c>
      <c r="S24">
        <v>2.0377297297297297</v>
      </c>
      <c r="T24">
        <v>11.355891891891893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14.95</v>
      </c>
      <c r="J25">
        <f>BYPL_EOD!AC25+BYPL_EOD!AD25</f>
        <v>8.51</v>
      </c>
      <c r="K25">
        <f>MES_EOD!AC25+MES_EOD!AD25</f>
        <v>0</v>
      </c>
      <c r="L25">
        <f>NDMC_EOD!AC25+NDMC_EOD!AD25</f>
        <v>2.06</v>
      </c>
      <c r="M25">
        <f>TPDDL_EOD!AC25+TPDDL_EOD!AD25</f>
        <v>11.48</v>
      </c>
      <c r="N25">
        <f t="shared" si="0"/>
        <v>37</v>
      </c>
      <c r="O25" s="154">
        <f t="shared" si="1"/>
        <v>-0.39999999999999858</v>
      </c>
      <c r="P25">
        <v>14.788378378378379</v>
      </c>
      <c r="Q25">
        <v>8.4179999999999993</v>
      </c>
      <c r="R25">
        <v>0</v>
      </c>
      <c r="S25">
        <v>2.0377297297297297</v>
      </c>
      <c r="T25">
        <v>11.355891891891893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14.95</v>
      </c>
      <c r="J26">
        <f>BYPL_EOD!AC26+BYPL_EOD!AD26</f>
        <v>8.51</v>
      </c>
      <c r="K26">
        <f>MES_EOD!AC26+MES_EOD!AD26</f>
        <v>0</v>
      </c>
      <c r="L26">
        <f>NDMC_EOD!AC26+NDMC_EOD!AD26</f>
        <v>2.06</v>
      </c>
      <c r="M26">
        <f>TPDDL_EOD!AC26+TPDDL_EOD!AD26</f>
        <v>11.48</v>
      </c>
      <c r="N26">
        <f t="shared" si="0"/>
        <v>37</v>
      </c>
      <c r="O26" s="154">
        <f t="shared" si="1"/>
        <v>-0.39999999999999858</v>
      </c>
      <c r="P26">
        <v>14.788378378378379</v>
      </c>
      <c r="Q26">
        <v>8.4179999999999993</v>
      </c>
      <c r="R26">
        <v>0</v>
      </c>
      <c r="S26">
        <v>2.0377297297297297</v>
      </c>
      <c r="T26">
        <v>11.355891891891893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14.95</v>
      </c>
      <c r="J27">
        <f>BYPL_EOD!AC27+BYPL_EOD!AD27</f>
        <v>8.51</v>
      </c>
      <c r="K27">
        <f>MES_EOD!AC27+MES_EOD!AD27</f>
        <v>0</v>
      </c>
      <c r="L27">
        <f>NDMC_EOD!AC27+NDMC_EOD!AD27</f>
        <v>2.06</v>
      </c>
      <c r="M27">
        <f>TPDDL_EOD!AC27+TPDDL_EOD!AD27</f>
        <v>11.48</v>
      </c>
      <c r="N27">
        <f t="shared" si="0"/>
        <v>37</v>
      </c>
      <c r="O27" s="154">
        <f t="shared" si="1"/>
        <v>-0.39999999999999858</v>
      </c>
      <c r="P27">
        <v>14.788378378378379</v>
      </c>
      <c r="Q27">
        <v>8.4179999999999993</v>
      </c>
      <c r="R27">
        <v>0</v>
      </c>
      <c r="S27">
        <v>2.0377297297297297</v>
      </c>
      <c r="T27">
        <v>11.355891891891893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14.95</v>
      </c>
      <c r="J28">
        <f>BYPL_EOD!AC28+BYPL_EOD!AD28</f>
        <v>8.51</v>
      </c>
      <c r="K28">
        <f>MES_EOD!AC28+MES_EOD!AD28</f>
        <v>0</v>
      </c>
      <c r="L28">
        <f>NDMC_EOD!AC28+NDMC_EOD!AD28</f>
        <v>2.06</v>
      </c>
      <c r="M28">
        <f>TPDDL_EOD!AC28+TPDDL_EOD!AD28</f>
        <v>11.48</v>
      </c>
      <c r="N28">
        <f t="shared" si="0"/>
        <v>37</v>
      </c>
      <c r="O28" s="154">
        <f t="shared" si="1"/>
        <v>-0.39999999999999858</v>
      </c>
      <c r="P28">
        <v>14.788378378378379</v>
      </c>
      <c r="Q28">
        <v>8.4179999999999993</v>
      </c>
      <c r="R28">
        <v>0</v>
      </c>
      <c r="S28">
        <v>2.0377297297297297</v>
      </c>
      <c r="T28">
        <v>11.355891891891893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14.95</v>
      </c>
      <c r="J29">
        <f>BYPL_EOD!AC29+BYPL_EOD!AD29</f>
        <v>8.51</v>
      </c>
      <c r="K29">
        <f>MES_EOD!AC29+MES_EOD!AD29</f>
        <v>0</v>
      </c>
      <c r="L29">
        <f>NDMC_EOD!AC29+NDMC_EOD!AD29</f>
        <v>2.06</v>
      </c>
      <c r="M29">
        <f>TPDDL_EOD!AC29+TPDDL_EOD!AD29</f>
        <v>11.48</v>
      </c>
      <c r="N29">
        <f t="shared" si="0"/>
        <v>37</v>
      </c>
      <c r="O29" s="154">
        <f t="shared" si="1"/>
        <v>-0.39999999999999858</v>
      </c>
      <c r="P29">
        <v>14.788378378378379</v>
      </c>
      <c r="Q29">
        <v>8.4179999999999993</v>
      </c>
      <c r="R29">
        <v>0</v>
      </c>
      <c r="S29">
        <v>2.0377297297297297</v>
      </c>
      <c r="T29">
        <v>11.355891891891893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14.95</v>
      </c>
      <c r="J30">
        <f>BYPL_EOD!AC30+BYPL_EOD!AD30</f>
        <v>8.51</v>
      </c>
      <c r="K30">
        <f>MES_EOD!AC30+MES_EOD!AD30</f>
        <v>0</v>
      </c>
      <c r="L30">
        <f>NDMC_EOD!AC30+NDMC_EOD!AD30</f>
        <v>2.06</v>
      </c>
      <c r="M30">
        <f>TPDDL_EOD!AC30+TPDDL_EOD!AD30</f>
        <v>11.48</v>
      </c>
      <c r="N30">
        <f t="shared" si="0"/>
        <v>37</v>
      </c>
      <c r="O30" s="154">
        <f t="shared" si="1"/>
        <v>-0.39999999999999858</v>
      </c>
      <c r="P30">
        <v>14.788378378378379</v>
      </c>
      <c r="Q30">
        <v>8.4179999999999993</v>
      </c>
      <c r="R30">
        <v>0</v>
      </c>
      <c r="S30">
        <v>2.0377297297297297</v>
      </c>
      <c r="T30">
        <v>11.355891891891893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14.95</v>
      </c>
      <c r="J31">
        <f>BYPL_EOD!AC31+BYPL_EOD!AD31</f>
        <v>8.51</v>
      </c>
      <c r="K31">
        <f>MES_EOD!AC31+MES_EOD!AD31</f>
        <v>0</v>
      </c>
      <c r="L31">
        <f>NDMC_EOD!AC31+NDMC_EOD!AD31</f>
        <v>2.06</v>
      </c>
      <c r="M31">
        <f>TPDDL_EOD!AC31+TPDDL_EOD!AD31</f>
        <v>11.48</v>
      </c>
      <c r="N31">
        <f t="shared" si="0"/>
        <v>37</v>
      </c>
      <c r="O31" s="154">
        <f t="shared" si="1"/>
        <v>-0.39999999999999858</v>
      </c>
      <c r="P31">
        <v>14.788378378378379</v>
      </c>
      <c r="Q31">
        <v>8.4179999999999993</v>
      </c>
      <c r="R31">
        <v>0</v>
      </c>
      <c r="S31">
        <v>2.0377297297297297</v>
      </c>
      <c r="T31">
        <v>11.355891891891893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14.95</v>
      </c>
      <c r="J32">
        <f>BYPL_EOD!AC32+BYPL_EOD!AD32</f>
        <v>8.51</v>
      </c>
      <c r="K32">
        <f>MES_EOD!AC32+MES_EOD!AD32</f>
        <v>0</v>
      </c>
      <c r="L32">
        <f>NDMC_EOD!AC32+NDMC_EOD!AD32</f>
        <v>2.06</v>
      </c>
      <c r="M32">
        <f>TPDDL_EOD!AC32+TPDDL_EOD!AD32</f>
        <v>11.48</v>
      </c>
      <c r="N32">
        <f t="shared" si="0"/>
        <v>37</v>
      </c>
      <c r="O32" s="154">
        <f t="shared" si="1"/>
        <v>-0.39999999999999858</v>
      </c>
      <c r="P32">
        <v>14.788378378378379</v>
      </c>
      <c r="Q32">
        <v>8.4179999999999993</v>
      </c>
      <c r="R32">
        <v>0</v>
      </c>
      <c r="S32">
        <v>2.0377297297297297</v>
      </c>
      <c r="T32">
        <v>11.355891891891893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14.95</v>
      </c>
      <c r="J33">
        <f>BYPL_EOD!AC33+BYPL_EOD!AD33</f>
        <v>8.51</v>
      </c>
      <c r="K33">
        <f>MES_EOD!AC33+MES_EOD!AD33</f>
        <v>0</v>
      </c>
      <c r="L33">
        <f>NDMC_EOD!AC33+NDMC_EOD!AD33</f>
        <v>2.06</v>
      </c>
      <c r="M33">
        <f>TPDDL_EOD!AC33+TPDDL_EOD!AD33</f>
        <v>11.48</v>
      </c>
      <c r="N33">
        <f t="shared" si="0"/>
        <v>37</v>
      </c>
      <c r="O33" s="154">
        <f t="shared" si="1"/>
        <v>-0.39999999999999858</v>
      </c>
      <c r="P33">
        <v>14.788378378378379</v>
      </c>
      <c r="Q33">
        <v>8.4179999999999993</v>
      </c>
      <c r="R33">
        <v>0</v>
      </c>
      <c r="S33">
        <v>2.0377297297297297</v>
      </c>
      <c r="T33">
        <v>11.355891891891893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14.95</v>
      </c>
      <c r="J34">
        <f>BYPL_EOD!AC34+BYPL_EOD!AD34</f>
        <v>8.51</v>
      </c>
      <c r="K34">
        <f>MES_EOD!AC34+MES_EOD!AD34</f>
        <v>0</v>
      </c>
      <c r="L34">
        <f>NDMC_EOD!AC34+NDMC_EOD!AD34</f>
        <v>2.06</v>
      </c>
      <c r="M34">
        <f>TPDDL_EOD!AC34+TPDDL_EOD!AD34</f>
        <v>11.48</v>
      </c>
      <c r="N34">
        <f t="shared" si="0"/>
        <v>37</v>
      </c>
      <c r="O34" s="154">
        <f t="shared" si="1"/>
        <v>-0.39999999999999858</v>
      </c>
      <c r="P34">
        <v>14.788378378378379</v>
      </c>
      <c r="Q34">
        <v>8.4179999999999993</v>
      </c>
      <c r="R34">
        <v>0</v>
      </c>
      <c r="S34">
        <v>2.0377297297297297</v>
      </c>
      <c r="T34">
        <v>11.355891891891893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14.95</v>
      </c>
      <c r="J35">
        <f>BYPL_EOD!AC35+BYPL_EOD!AD35</f>
        <v>8.51</v>
      </c>
      <c r="K35">
        <f>MES_EOD!AC35+MES_EOD!AD35</f>
        <v>0</v>
      </c>
      <c r="L35">
        <f>NDMC_EOD!AC35+NDMC_EOD!AD35</f>
        <v>2.06</v>
      </c>
      <c r="M35">
        <f>TPDDL_EOD!AC35+TPDDL_EOD!AD35</f>
        <v>11.48</v>
      </c>
      <c r="N35">
        <f t="shared" si="0"/>
        <v>37</v>
      </c>
      <c r="O35" s="154">
        <f t="shared" si="1"/>
        <v>-0.39999999999999858</v>
      </c>
      <c r="P35">
        <v>14.788378378378379</v>
      </c>
      <c r="Q35">
        <v>8.4179999999999993</v>
      </c>
      <c r="R35">
        <v>0</v>
      </c>
      <c r="S35">
        <v>2.0377297297297297</v>
      </c>
      <c r="T35">
        <v>11.355891891891893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14.95</v>
      </c>
      <c r="J36">
        <f>BYPL_EOD!AC36+BYPL_EOD!AD36</f>
        <v>8.51</v>
      </c>
      <c r="K36">
        <f>MES_EOD!AC36+MES_EOD!AD36</f>
        <v>0</v>
      </c>
      <c r="L36">
        <f>NDMC_EOD!AC36+NDMC_EOD!AD36</f>
        <v>2.06</v>
      </c>
      <c r="M36">
        <f>TPDDL_EOD!AC36+TPDDL_EOD!AD36</f>
        <v>11.48</v>
      </c>
      <c r="N36">
        <f t="shared" si="0"/>
        <v>37</v>
      </c>
      <c r="O36" s="154">
        <f t="shared" si="1"/>
        <v>-0.39999999999999858</v>
      </c>
      <c r="P36">
        <v>14.788378378378379</v>
      </c>
      <c r="Q36">
        <v>8.4179999999999993</v>
      </c>
      <c r="R36">
        <v>0</v>
      </c>
      <c r="S36">
        <v>2.0377297297297297</v>
      </c>
      <c r="T36">
        <v>11.355891891891893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14.95</v>
      </c>
      <c r="J37">
        <f>BYPL_EOD!AC37+BYPL_EOD!AD37</f>
        <v>8.51</v>
      </c>
      <c r="K37">
        <f>MES_EOD!AC37+MES_EOD!AD37</f>
        <v>0</v>
      </c>
      <c r="L37">
        <f>NDMC_EOD!AC37+NDMC_EOD!AD37</f>
        <v>2.06</v>
      </c>
      <c r="M37">
        <f>TPDDL_EOD!AC37+TPDDL_EOD!AD37</f>
        <v>11.48</v>
      </c>
      <c r="N37">
        <f t="shared" si="0"/>
        <v>37</v>
      </c>
      <c r="O37" s="154">
        <f t="shared" si="1"/>
        <v>-0.39999999999999858</v>
      </c>
      <c r="P37">
        <v>14.788378378378379</v>
      </c>
      <c r="Q37">
        <v>8.4179999999999993</v>
      </c>
      <c r="R37">
        <v>0</v>
      </c>
      <c r="S37">
        <v>2.0377297297297297</v>
      </c>
      <c r="T37">
        <v>11.355891891891893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14.95</v>
      </c>
      <c r="J38">
        <f>BYPL_EOD!AC38+BYPL_EOD!AD38</f>
        <v>8.51</v>
      </c>
      <c r="K38">
        <f>MES_EOD!AC38+MES_EOD!AD38</f>
        <v>0</v>
      </c>
      <c r="L38">
        <f>NDMC_EOD!AC38+NDMC_EOD!AD38</f>
        <v>2.06</v>
      </c>
      <c r="M38">
        <f>TPDDL_EOD!AC38+TPDDL_EOD!AD38</f>
        <v>11.48</v>
      </c>
      <c r="N38">
        <f t="shared" si="0"/>
        <v>37</v>
      </c>
      <c r="O38" s="154">
        <f t="shared" si="1"/>
        <v>-0.39999999999999858</v>
      </c>
      <c r="P38">
        <v>14.788378378378379</v>
      </c>
      <c r="Q38">
        <v>8.4179999999999993</v>
      </c>
      <c r="R38">
        <v>0</v>
      </c>
      <c r="S38">
        <v>2.0377297297297297</v>
      </c>
      <c r="T38">
        <v>11.355891891891893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14.95</v>
      </c>
      <c r="J39">
        <f>BYPL_EOD!AC39+BYPL_EOD!AD39</f>
        <v>8.51</v>
      </c>
      <c r="K39">
        <f>MES_EOD!AC39+MES_EOD!AD39</f>
        <v>0</v>
      </c>
      <c r="L39">
        <f>NDMC_EOD!AC39+NDMC_EOD!AD39</f>
        <v>2.06</v>
      </c>
      <c r="M39">
        <f>TPDDL_EOD!AC39+TPDDL_EOD!AD39</f>
        <v>11.48</v>
      </c>
      <c r="N39">
        <f t="shared" si="0"/>
        <v>37</v>
      </c>
      <c r="O39" s="154">
        <f t="shared" si="1"/>
        <v>-0.70000000000000284</v>
      </c>
      <c r="P39">
        <v>14.66716216216216</v>
      </c>
      <c r="Q39">
        <v>8.3489999999999984</v>
      </c>
      <c r="R39">
        <v>0</v>
      </c>
      <c r="S39">
        <v>2.021027027027027</v>
      </c>
      <c r="T39">
        <v>11.26281081081081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14.95</v>
      </c>
      <c r="J40">
        <f>BYPL_EOD!AC40+BYPL_EOD!AD40</f>
        <v>8.51</v>
      </c>
      <c r="K40">
        <f>MES_EOD!AC40+MES_EOD!AD40</f>
        <v>0</v>
      </c>
      <c r="L40">
        <f>NDMC_EOD!AC40+NDMC_EOD!AD40</f>
        <v>2.06</v>
      </c>
      <c r="M40">
        <f>TPDDL_EOD!AC40+TPDDL_EOD!AD40</f>
        <v>11.48</v>
      </c>
      <c r="N40">
        <f t="shared" si="0"/>
        <v>37</v>
      </c>
      <c r="O40" s="154">
        <f t="shared" si="1"/>
        <v>-0.70000000000000284</v>
      </c>
      <c r="P40">
        <v>14.66716216216216</v>
      </c>
      <c r="Q40">
        <v>8.3489999999999984</v>
      </c>
      <c r="R40">
        <v>0</v>
      </c>
      <c r="S40">
        <v>2.021027027027027</v>
      </c>
      <c r="T40">
        <v>11.26281081081081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14.95</v>
      </c>
      <c r="J41">
        <f>BYPL_EOD!AC41+BYPL_EOD!AD41</f>
        <v>8.51</v>
      </c>
      <c r="K41">
        <f>MES_EOD!AC41+MES_EOD!AD41</f>
        <v>0</v>
      </c>
      <c r="L41">
        <f>NDMC_EOD!AC41+NDMC_EOD!AD41</f>
        <v>2.06</v>
      </c>
      <c r="M41">
        <f>TPDDL_EOD!AC41+TPDDL_EOD!AD41</f>
        <v>11.48</v>
      </c>
      <c r="N41">
        <f t="shared" si="0"/>
        <v>37</v>
      </c>
      <c r="O41" s="154">
        <f t="shared" si="1"/>
        <v>-0.70000000000000284</v>
      </c>
      <c r="P41">
        <v>14.66716216216216</v>
      </c>
      <c r="Q41">
        <v>8.3489999999999984</v>
      </c>
      <c r="R41">
        <v>0</v>
      </c>
      <c r="S41">
        <v>2.021027027027027</v>
      </c>
      <c r="T41">
        <v>11.26281081081081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14.95</v>
      </c>
      <c r="J42">
        <f>BYPL_EOD!AC42+BYPL_EOD!AD42</f>
        <v>8.51</v>
      </c>
      <c r="K42">
        <f>MES_EOD!AC42+MES_EOD!AD42</f>
        <v>0</v>
      </c>
      <c r="L42">
        <f>NDMC_EOD!AC42+NDMC_EOD!AD42</f>
        <v>2.06</v>
      </c>
      <c r="M42">
        <f>TPDDL_EOD!AC42+TPDDL_EOD!AD42</f>
        <v>11.48</v>
      </c>
      <c r="N42">
        <f t="shared" si="0"/>
        <v>37</v>
      </c>
      <c r="O42" s="154">
        <f t="shared" si="1"/>
        <v>-0.70000000000000284</v>
      </c>
      <c r="P42">
        <v>14.66716216216216</v>
      </c>
      <c r="Q42">
        <v>8.3489999999999984</v>
      </c>
      <c r="R42">
        <v>0</v>
      </c>
      <c r="S42">
        <v>2.021027027027027</v>
      </c>
      <c r="T42">
        <v>11.26281081081081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14.95</v>
      </c>
      <c r="J43">
        <f>BYPL_EOD!AC43+BYPL_EOD!AD43</f>
        <v>8.51</v>
      </c>
      <c r="K43">
        <f>MES_EOD!AC43+MES_EOD!AD43</f>
        <v>0</v>
      </c>
      <c r="L43">
        <f>NDMC_EOD!AC43+NDMC_EOD!AD43</f>
        <v>2.06</v>
      </c>
      <c r="M43">
        <f>TPDDL_EOD!AC43+TPDDL_EOD!AD43</f>
        <v>11.48</v>
      </c>
      <c r="N43">
        <f t="shared" si="0"/>
        <v>37</v>
      </c>
      <c r="O43" s="154">
        <f t="shared" si="1"/>
        <v>-1.7000000000000028</v>
      </c>
      <c r="P43">
        <v>14.263108108108106</v>
      </c>
      <c r="Q43">
        <v>8.1189999999999998</v>
      </c>
      <c r="R43">
        <v>0</v>
      </c>
      <c r="S43">
        <v>1.9653513513513512</v>
      </c>
      <c r="T43">
        <v>10.952540540540539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14.54</v>
      </c>
      <c r="J44">
        <f>BYPL_EOD!AC44+BYPL_EOD!AD44</f>
        <v>8.2799999999999994</v>
      </c>
      <c r="K44">
        <f>MES_EOD!AC44+MES_EOD!AD44</f>
        <v>0</v>
      </c>
      <c r="L44">
        <f>NDMC_EOD!AC44+NDMC_EOD!AD44</f>
        <v>2.0099999999999998</v>
      </c>
      <c r="M44">
        <f>TPDDL_EOD!AC44+TPDDL_EOD!AD44</f>
        <v>11.17</v>
      </c>
      <c r="N44">
        <f t="shared" si="0"/>
        <v>36</v>
      </c>
      <c r="O44" s="154">
        <f t="shared" si="1"/>
        <v>-0.70000000000000284</v>
      </c>
      <c r="P44">
        <v>14.257277777777777</v>
      </c>
      <c r="Q44">
        <v>8.118999999999998</v>
      </c>
      <c r="R44">
        <v>0</v>
      </c>
      <c r="S44">
        <v>1.9709166666666662</v>
      </c>
      <c r="T44">
        <v>10.952805555555555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14.54</v>
      </c>
      <c r="J45">
        <f>BYPL_EOD!AC45+BYPL_EOD!AD45</f>
        <v>8.2799999999999994</v>
      </c>
      <c r="K45">
        <f>MES_EOD!AC45+MES_EOD!AD45</f>
        <v>0</v>
      </c>
      <c r="L45">
        <f>NDMC_EOD!AC45+NDMC_EOD!AD45</f>
        <v>2.0099999999999998</v>
      </c>
      <c r="M45">
        <f>TPDDL_EOD!AC45+TPDDL_EOD!AD45</f>
        <v>11.17</v>
      </c>
      <c r="N45">
        <f t="shared" si="0"/>
        <v>36</v>
      </c>
      <c r="O45" s="154">
        <f t="shared" si="1"/>
        <v>-0.70000000000000284</v>
      </c>
      <c r="P45">
        <v>14.257277777777777</v>
      </c>
      <c r="Q45">
        <v>8.118999999999998</v>
      </c>
      <c r="R45">
        <v>0</v>
      </c>
      <c r="S45">
        <v>1.9709166666666662</v>
      </c>
      <c r="T45">
        <v>10.952805555555555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14.54</v>
      </c>
      <c r="J46">
        <f>BYPL_EOD!AC46+BYPL_EOD!AD46</f>
        <v>8.2799999999999994</v>
      </c>
      <c r="K46">
        <f>MES_EOD!AC46+MES_EOD!AD46</f>
        <v>0</v>
      </c>
      <c r="L46">
        <f>NDMC_EOD!AC46+NDMC_EOD!AD46</f>
        <v>2.0099999999999998</v>
      </c>
      <c r="M46">
        <f>TPDDL_EOD!AC46+TPDDL_EOD!AD46</f>
        <v>11.17</v>
      </c>
      <c r="N46">
        <f t="shared" si="0"/>
        <v>36</v>
      </c>
      <c r="O46" s="154">
        <f t="shared" si="1"/>
        <v>-0.70000000000000284</v>
      </c>
      <c r="P46">
        <v>14.257277777777777</v>
      </c>
      <c r="Q46">
        <v>8.118999999999998</v>
      </c>
      <c r="R46">
        <v>0</v>
      </c>
      <c r="S46">
        <v>1.9709166666666662</v>
      </c>
      <c r="T46">
        <v>10.952805555555555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84</v>
      </c>
      <c r="G47">
        <f t="shared" si="5"/>
        <v>35.299999999999997</v>
      </c>
      <c r="H47" s="154"/>
      <c r="I47">
        <f>BRPL_EOD!AC47+BRPL_EOD!AD47</f>
        <v>14.54</v>
      </c>
      <c r="J47">
        <f>BYPL_EOD!AC47+BYPL_EOD!AD47</f>
        <v>8.2799999999999994</v>
      </c>
      <c r="K47">
        <f>MES_EOD!AC47+MES_EOD!AD47</f>
        <v>0</v>
      </c>
      <c r="L47">
        <f>NDMC_EOD!AC47+NDMC_EOD!AD47</f>
        <v>2.0099999999999998</v>
      </c>
      <c r="M47">
        <f>TPDDL_EOD!AC47+TPDDL_EOD!AD47</f>
        <v>11.17</v>
      </c>
      <c r="N47">
        <f t="shared" si="0"/>
        <v>36</v>
      </c>
      <c r="O47" s="154">
        <f t="shared" si="1"/>
        <v>-0.70000000000000284</v>
      </c>
      <c r="P47">
        <v>14.257277777777777</v>
      </c>
      <c r="Q47">
        <v>8.118999999999998</v>
      </c>
      <c r="R47">
        <v>0</v>
      </c>
      <c r="S47">
        <v>1.9709166666666662</v>
      </c>
      <c r="T47">
        <v>10.952805555555555</v>
      </c>
      <c r="U47" s="156">
        <f t="shared" si="2"/>
        <v>35.299999999999997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84</v>
      </c>
      <c r="G48">
        <f t="shared" si="5"/>
        <v>35.299999999999997</v>
      </c>
      <c r="H48" s="154"/>
      <c r="I48">
        <f>BRPL_EOD!AC48+BRPL_EOD!AD48</f>
        <v>8.69</v>
      </c>
      <c r="J48">
        <f>BYPL_EOD!AC48+BYPL_EOD!AD48</f>
        <v>19.43</v>
      </c>
      <c r="K48">
        <f>MES_EOD!AC48+MES_EOD!AD48</f>
        <v>0</v>
      </c>
      <c r="L48">
        <f>NDMC_EOD!AC48+NDMC_EOD!AD48</f>
        <v>1.2</v>
      </c>
      <c r="M48">
        <f>TPDDL_EOD!AC48+TPDDL_EOD!AD48</f>
        <v>6.68</v>
      </c>
      <c r="N48">
        <f t="shared" si="0"/>
        <v>36</v>
      </c>
      <c r="O48" s="154">
        <f t="shared" si="1"/>
        <v>-0.70000000000000284</v>
      </c>
      <c r="P48">
        <v>8.5210277777777765</v>
      </c>
      <c r="Q48">
        <v>19.052194444444442</v>
      </c>
      <c r="R48">
        <v>0</v>
      </c>
      <c r="S48">
        <v>1.1766666666666665</v>
      </c>
      <c r="T48">
        <v>6.5501111111111099</v>
      </c>
      <c r="U48" s="156">
        <f t="shared" si="2"/>
        <v>35.299999999999997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84</v>
      </c>
      <c r="G49">
        <f t="shared" si="5"/>
        <v>35.299999999999997</v>
      </c>
      <c r="H49" s="154"/>
      <c r="I49">
        <f>BRPL_EOD!AC49+BRPL_EOD!AD49</f>
        <v>14.54</v>
      </c>
      <c r="J49">
        <f>BYPL_EOD!AC49+BYPL_EOD!AD49</f>
        <v>8.2799999999999994</v>
      </c>
      <c r="K49">
        <f>MES_EOD!AC49+MES_EOD!AD49</f>
        <v>0</v>
      </c>
      <c r="L49">
        <f>NDMC_EOD!AC49+NDMC_EOD!AD49</f>
        <v>2.0099999999999998</v>
      </c>
      <c r="M49">
        <f>TPDDL_EOD!AC49+TPDDL_EOD!AD49</f>
        <v>11.17</v>
      </c>
      <c r="N49">
        <f t="shared" si="0"/>
        <v>36</v>
      </c>
      <c r="O49" s="154">
        <f t="shared" si="1"/>
        <v>-0.70000000000000284</v>
      </c>
      <c r="P49">
        <v>14.257277777777777</v>
      </c>
      <c r="Q49">
        <v>8.118999999999998</v>
      </c>
      <c r="R49">
        <v>0</v>
      </c>
      <c r="S49">
        <v>1.9709166666666662</v>
      </c>
      <c r="T49">
        <v>10.952805555555555</v>
      </c>
      <c r="U49" s="156">
        <f t="shared" si="2"/>
        <v>35.299999999999997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84</v>
      </c>
      <c r="G50">
        <f t="shared" si="5"/>
        <v>35.299999999999997</v>
      </c>
      <c r="H50" s="154"/>
      <c r="I50">
        <f>BRPL_EOD!AC50+BRPL_EOD!AD50</f>
        <v>14.54</v>
      </c>
      <c r="J50">
        <f>BYPL_EOD!AC50+BYPL_EOD!AD50</f>
        <v>8.2799999999999994</v>
      </c>
      <c r="K50">
        <f>MES_EOD!AC50+MES_EOD!AD50</f>
        <v>0</v>
      </c>
      <c r="L50">
        <f>NDMC_EOD!AC50+NDMC_EOD!AD50</f>
        <v>2.0099999999999998</v>
      </c>
      <c r="M50">
        <f>TPDDL_EOD!AC50+TPDDL_EOD!AD50</f>
        <v>11.17</v>
      </c>
      <c r="N50">
        <f t="shared" si="0"/>
        <v>36</v>
      </c>
      <c r="O50" s="154">
        <f t="shared" si="1"/>
        <v>-0.70000000000000284</v>
      </c>
      <c r="P50">
        <v>14.257277777777777</v>
      </c>
      <c r="Q50">
        <v>8.118999999999998</v>
      </c>
      <c r="R50">
        <v>0</v>
      </c>
      <c r="S50">
        <v>1.9709166666666662</v>
      </c>
      <c r="T50">
        <v>10.952805555555555</v>
      </c>
      <c r="U50" s="156">
        <f t="shared" si="2"/>
        <v>35.299999999999997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84</v>
      </c>
      <c r="G51">
        <f t="shared" si="5"/>
        <v>35.299999999999997</v>
      </c>
      <c r="H51" s="154"/>
      <c r="I51">
        <f>BRPL_EOD!AC51+BRPL_EOD!AD51</f>
        <v>14.54</v>
      </c>
      <c r="J51">
        <f>BYPL_EOD!AC51+BYPL_EOD!AD51</f>
        <v>8.2799999999999994</v>
      </c>
      <c r="K51">
        <f>MES_EOD!AC51+MES_EOD!AD51</f>
        <v>0</v>
      </c>
      <c r="L51">
        <f>NDMC_EOD!AC51+NDMC_EOD!AD51</f>
        <v>2.0099999999999998</v>
      </c>
      <c r="M51">
        <f>TPDDL_EOD!AC51+TPDDL_EOD!AD51</f>
        <v>11.17</v>
      </c>
      <c r="N51">
        <f t="shared" si="0"/>
        <v>36</v>
      </c>
      <c r="O51" s="154">
        <f t="shared" si="1"/>
        <v>-0.70000000000000284</v>
      </c>
      <c r="P51">
        <v>14.257277777777777</v>
      </c>
      <c r="Q51">
        <v>8.118999999999998</v>
      </c>
      <c r="R51">
        <v>0</v>
      </c>
      <c r="S51">
        <v>1.9709166666666662</v>
      </c>
      <c r="T51">
        <v>10.952805555555555</v>
      </c>
      <c r="U51" s="156">
        <f t="shared" si="2"/>
        <v>35.299999999999997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84</v>
      </c>
      <c r="G52">
        <f t="shared" si="5"/>
        <v>35.299999999999997</v>
      </c>
      <c r="H52" s="154"/>
      <c r="I52">
        <f>BRPL_EOD!AC52+BRPL_EOD!AD52</f>
        <v>14.54</v>
      </c>
      <c r="J52">
        <f>BYPL_EOD!AC52+BYPL_EOD!AD52</f>
        <v>8.2799999999999994</v>
      </c>
      <c r="K52">
        <f>MES_EOD!AC52+MES_EOD!AD52</f>
        <v>0</v>
      </c>
      <c r="L52">
        <f>NDMC_EOD!AC52+NDMC_EOD!AD52</f>
        <v>2.0099999999999998</v>
      </c>
      <c r="M52">
        <f>TPDDL_EOD!AC52+TPDDL_EOD!AD52</f>
        <v>11.17</v>
      </c>
      <c r="N52">
        <f t="shared" si="0"/>
        <v>36</v>
      </c>
      <c r="O52" s="154">
        <f t="shared" si="1"/>
        <v>-0.70000000000000284</v>
      </c>
      <c r="P52">
        <v>14.257277777777777</v>
      </c>
      <c r="Q52">
        <v>8.118999999999998</v>
      </c>
      <c r="R52">
        <v>0</v>
      </c>
      <c r="S52">
        <v>1.9709166666666662</v>
      </c>
      <c r="T52">
        <v>10.952805555555555</v>
      </c>
      <c r="U52" s="156">
        <f t="shared" si="2"/>
        <v>35.299999999999997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84</v>
      </c>
      <c r="G53">
        <f t="shared" si="5"/>
        <v>35.299999999999997</v>
      </c>
      <c r="H53" s="154"/>
      <c r="I53">
        <f>BRPL_EOD!AC53+BRPL_EOD!AD53</f>
        <v>14.54</v>
      </c>
      <c r="J53">
        <f>BYPL_EOD!AC53+BYPL_EOD!AD53</f>
        <v>8.2799999999999994</v>
      </c>
      <c r="K53">
        <f>MES_EOD!AC53+MES_EOD!AD53</f>
        <v>0</v>
      </c>
      <c r="L53">
        <f>NDMC_EOD!AC53+NDMC_EOD!AD53</f>
        <v>2.0099999999999998</v>
      </c>
      <c r="M53">
        <f>TPDDL_EOD!AC53+TPDDL_EOD!AD53</f>
        <v>11.17</v>
      </c>
      <c r="N53">
        <f t="shared" si="0"/>
        <v>36</v>
      </c>
      <c r="O53" s="154">
        <f t="shared" si="1"/>
        <v>-0.70000000000000284</v>
      </c>
      <c r="P53">
        <v>14.257277777777777</v>
      </c>
      <c r="Q53">
        <v>8.118999999999998</v>
      </c>
      <c r="R53">
        <v>0</v>
      </c>
      <c r="S53">
        <v>1.9709166666666662</v>
      </c>
      <c r="T53">
        <v>10.952805555555555</v>
      </c>
      <c r="U53" s="156">
        <f t="shared" si="2"/>
        <v>35.299999999999997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84</v>
      </c>
      <c r="G54">
        <f t="shared" si="5"/>
        <v>35.299999999999997</v>
      </c>
      <c r="H54" s="154"/>
      <c r="I54">
        <f>BRPL_EOD!AC54+BRPL_EOD!AD54</f>
        <v>14.54</v>
      </c>
      <c r="J54">
        <f>BYPL_EOD!AC54+BYPL_EOD!AD54</f>
        <v>8.2799999999999994</v>
      </c>
      <c r="K54">
        <f>MES_EOD!AC54+MES_EOD!AD54</f>
        <v>0</v>
      </c>
      <c r="L54">
        <f>NDMC_EOD!AC54+NDMC_EOD!AD54</f>
        <v>2.0099999999999998</v>
      </c>
      <c r="M54">
        <f>TPDDL_EOD!AC54+TPDDL_EOD!AD54</f>
        <v>11.17</v>
      </c>
      <c r="N54">
        <f t="shared" si="0"/>
        <v>36</v>
      </c>
      <c r="O54" s="154">
        <f t="shared" si="1"/>
        <v>-0.70000000000000284</v>
      </c>
      <c r="P54">
        <v>14.257277777777777</v>
      </c>
      <c r="Q54">
        <v>8.118999999999998</v>
      </c>
      <c r="R54">
        <v>0</v>
      </c>
      <c r="S54">
        <v>1.9709166666666662</v>
      </c>
      <c r="T54">
        <v>10.952805555555555</v>
      </c>
      <c r="U54" s="156">
        <f t="shared" si="2"/>
        <v>35.299999999999997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54"/>
      <c r="I55">
        <f>BRPL_EOD!AC55+BRPL_EOD!AD55</f>
        <v>14.54</v>
      </c>
      <c r="J55">
        <f>BYPL_EOD!AC55+BYPL_EOD!AD55</f>
        <v>8.2799999999999994</v>
      </c>
      <c r="K55">
        <f>MES_EOD!AC55+MES_EOD!AD55</f>
        <v>0</v>
      </c>
      <c r="L55">
        <f>NDMC_EOD!AC55+NDMC_EOD!AD55</f>
        <v>2.0099999999999998</v>
      </c>
      <c r="M55">
        <f>TPDDL_EOD!AC55+TPDDL_EOD!AD55</f>
        <v>11.17</v>
      </c>
      <c r="N55">
        <f t="shared" si="0"/>
        <v>36</v>
      </c>
      <c r="O55" s="154">
        <f t="shared" si="1"/>
        <v>-0.70000000000000284</v>
      </c>
      <c r="P55">
        <v>14.257277777777777</v>
      </c>
      <c r="Q55">
        <v>8.118999999999998</v>
      </c>
      <c r="R55">
        <v>0</v>
      </c>
      <c r="S55">
        <v>1.9709166666666662</v>
      </c>
      <c r="T55">
        <v>10.952805555555555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84</v>
      </c>
      <c r="G56">
        <f t="shared" si="5"/>
        <v>35.299999999999997</v>
      </c>
      <c r="H56" s="154"/>
      <c r="I56">
        <f>BRPL_EOD!AC56+BRPL_EOD!AD56</f>
        <v>14.54</v>
      </c>
      <c r="J56">
        <f>BYPL_EOD!AC56+BYPL_EOD!AD56</f>
        <v>8.2799999999999994</v>
      </c>
      <c r="K56">
        <f>MES_EOD!AC56+MES_EOD!AD56</f>
        <v>0</v>
      </c>
      <c r="L56">
        <f>NDMC_EOD!AC56+NDMC_EOD!AD56</f>
        <v>2.0099999999999998</v>
      </c>
      <c r="M56">
        <f>TPDDL_EOD!AC56+TPDDL_EOD!AD56</f>
        <v>11.17</v>
      </c>
      <c r="N56">
        <f t="shared" si="0"/>
        <v>36</v>
      </c>
      <c r="O56" s="154">
        <f t="shared" si="1"/>
        <v>-0.70000000000000284</v>
      </c>
      <c r="P56">
        <v>14.257277777777777</v>
      </c>
      <c r="Q56">
        <v>8.118999999999998</v>
      </c>
      <c r="R56">
        <v>0</v>
      </c>
      <c r="S56">
        <v>1.9709166666666662</v>
      </c>
      <c r="T56">
        <v>10.952805555555555</v>
      </c>
      <c r="U56" s="156">
        <f t="shared" si="2"/>
        <v>35.299999999999997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84</v>
      </c>
      <c r="G57">
        <f t="shared" si="5"/>
        <v>35.299999999999997</v>
      </c>
      <c r="H57" s="154"/>
      <c r="I57">
        <f>BRPL_EOD!AC57+BRPL_EOD!AD57</f>
        <v>14.54</v>
      </c>
      <c r="J57">
        <f>BYPL_EOD!AC57+BYPL_EOD!AD57</f>
        <v>8.2799999999999994</v>
      </c>
      <c r="K57">
        <f>MES_EOD!AC57+MES_EOD!AD57</f>
        <v>0</v>
      </c>
      <c r="L57">
        <f>NDMC_EOD!AC57+NDMC_EOD!AD57</f>
        <v>2.0099999999999998</v>
      </c>
      <c r="M57">
        <f>TPDDL_EOD!AC57+TPDDL_EOD!AD57</f>
        <v>11.17</v>
      </c>
      <c r="N57">
        <f t="shared" si="0"/>
        <v>36</v>
      </c>
      <c r="O57" s="154">
        <f t="shared" si="1"/>
        <v>-0.70000000000000284</v>
      </c>
      <c r="P57">
        <v>14.257277777777777</v>
      </c>
      <c r="Q57">
        <v>8.118999999999998</v>
      </c>
      <c r="R57">
        <v>0</v>
      </c>
      <c r="S57">
        <v>1.9709166666666662</v>
      </c>
      <c r="T57">
        <v>10.952805555555555</v>
      </c>
      <c r="U57" s="156">
        <f t="shared" si="2"/>
        <v>35.299999999999997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84</v>
      </c>
      <c r="G58">
        <f t="shared" si="5"/>
        <v>35.299999999999997</v>
      </c>
      <c r="H58" s="154"/>
      <c r="I58">
        <f>BRPL_EOD!AC58+BRPL_EOD!AD58</f>
        <v>14.54</v>
      </c>
      <c r="J58">
        <f>BYPL_EOD!AC58+BYPL_EOD!AD58</f>
        <v>8.2799999999999994</v>
      </c>
      <c r="K58">
        <f>MES_EOD!AC58+MES_EOD!AD58</f>
        <v>0</v>
      </c>
      <c r="L58">
        <f>NDMC_EOD!AC58+NDMC_EOD!AD58</f>
        <v>2.0099999999999998</v>
      </c>
      <c r="M58">
        <f>TPDDL_EOD!AC58+TPDDL_EOD!AD58</f>
        <v>11.17</v>
      </c>
      <c r="N58">
        <f t="shared" si="0"/>
        <v>36</v>
      </c>
      <c r="O58" s="154">
        <f t="shared" si="1"/>
        <v>-0.70000000000000284</v>
      </c>
      <c r="P58">
        <v>14.257277777777777</v>
      </c>
      <c r="Q58">
        <v>8.118999999999998</v>
      </c>
      <c r="R58">
        <v>0</v>
      </c>
      <c r="S58">
        <v>1.9709166666666662</v>
      </c>
      <c r="T58">
        <v>10.952805555555555</v>
      </c>
      <c r="U58" s="156">
        <f t="shared" si="2"/>
        <v>35.299999999999997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84</v>
      </c>
      <c r="G59">
        <f t="shared" si="5"/>
        <v>35.299999999999997</v>
      </c>
      <c r="H59" s="154"/>
      <c r="I59">
        <f>BRPL_EOD!AC59+BRPL_EOD!AD59</f>
        <v>14.54</v>
      </c>
      <c r="J59">
        <f>BYPL_EOD!AC59+BYPL_EOD!AD59</f>
        <v>8.2799999999999994</v>
      </c>
      <c r="K59">
        <f>MES_EOD!AC59+MES_EOD!AD59</f>
        <v>0</v>
      </c>
      <c r="L59">
        <f>NDMC_EOD!AC59+NDMC_EOD!AD59</f>
        <v>2.0099999999999998</v>
      </c>
      <c r="M59">
        <f>TPDDL_EOD!AC59+TPDDL_EOD!AD59</f>
        <v>11.17</v>
      </c>
      <c r="N59">
        <f t="shared" si="0"/>
        <v>36</v>
      </c>
      <c r="O59" s="154">
        <f t="shared" si="1"/>
        <v>-0.70000000000000284</v>
      </c>
      <c r="P59">
        <v>14.257277777777777</v>
      </c>
      <c r="Q59">
        <v>8.118999999999998</v>
      </c>
      <c r="R59">
        <v>0</v>
      </c>
      <c r="S59">
        <v>1.9709166666666662</v>
      </c>
      <c r="T59">
        <v>10.952805555555555</v>
      </c>
      <c r="U59" s="156">
        <f t="shared" si="2"/>
        <v>35.299999999999997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84</v>
      </c>
      <c r="G60">
        <f t="shared" si="5"/>
        <v>35.299999999999997</v>
      </c>
      <c r="H60" s="154"/>
      <c r="I60">
        <f>BRPL_EOD!AC60+BRPL_EOD!AD60</f>
        <v>14.54</v>
      </c>
      <c r="J60">
        <f>BYPL_EOD!AC60+BYPL_EOD!AD60</f>
        <v>8.2799999999999994</v>
      </c>
      <c r="K60">
        <f>MES_EOD!AC60+MES_EOD!AD60</f>
        <v>0</v>
      </c>
      <c r="L60">
        <f>NDMC_EOD!AC60+NDMC_EOD!AD60</f>
        <v>2.0099999999999998</v>
      </c>
      <c r="M60">
        <f>TPDDL_EOD!AC60+TPDDL_EOD!AD60</f>
        <v>11.17</v>
      </c>
      <c r="N60">
        <f t="shared" si="0"/>
        <v>36</v>
      </c>
      <c r="O60" s="154">
        <f t="shared" si="1"/>
        <v>-0.70000000000000284</v>
      </c>
      <c r="P60">
        <v>14.257277777777777</v>
      </c>
      <c r="Q60">
        <v>8.118999999999998</v>
      </c>
      <c r="R60">
        <v>0</v>
      </c>
      <c r="S60">
        <v>1.9709166666666662</v>
      </c>
      <c r="T60">
        <v>10.952805555555555</v>
      </c>
      <c r="U60" s="156">
        <f t="shared" si="2"/>
        <v>35.299999999999997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84</v>
      </c>
      <c r="G61">
        <f t="shared" si="5"/>
        <v>35.299999999999997</v>
      </c>
      <c r="H61" s="154"/>
      <c r="I61">
        <f>BRPL_EOD!AC61+BRPL_EOD!AD61</f>
        <v>14.54</v>
      </c>
      <c r="J61">
        <f>BYPL_EOD!AC61+BYPL_EOD!AD61</f>
        <v>8.2799999999999994</v>
      </c>
      <c r="K61">
        <f>MES_EOD!AC61+MES_EOD!AD61</f>
        <v>0</v>
      </c>
      <c r="L61">
        <f>NDMC_EOD!AC61+NDMC_EOD!AD61</f>
        <v>2.0099999999999998</v>
      </c>
      <c r="M61">
        <f>TPDDL_EOD!AC61+TPDDL_EOD!AD61</f>
        <v>11.17</v>
      </c>
      <c r="N61">
        <f t="shared" si="0"/>
        <v>36</v>
      </c>
      <c r="O61" s="154">
        <f t="shared" si="1"/>
        <v>-0.70000000000000284</v>
      </c>
      <c r="P61">
        <v>14.257277777777777</v>
      </c>
      <c r="Q61">
        <v>8.118999999999998</v>
      </c>
      <c r="R61">
        <v>0</v>
      </c>
      <c r="S61">
        <v>1.9709166666666662</v>
      </c>
      <c r="T61">
        <v>10.952805555555555</v>
      </c>
      <c r="U61" s="156">
        <f t="shared" si="2"/>
        <v>35.299999999999997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84</v>
      </c>
      <c r="G62">
        <f t="shared" si="5"/>
        <v>35.299999999999997</v>
      </c>
      <c r="H62" s="154"/>
      <c r="I62">
        <f>BRPL_EOD!AC62+BRPL_EOD!AD62</f>
        <v>14.54</v>
      </c>
      <c r="J62">
        <f>BYPL_EOD!AC62+BYPL_EOD!AD62</f>
        <v>8.2799999999999994</v>
      </c>
      <c r="K62">
        <f>MES_EOD!AC62+MES_EOD!AD62</f>
        <v>0</v>
      </c>
      <c r="L62">
        <f>NDMC_EOD!AC62+NDMC_EOD!AD62</f>
        <v>2.0099999999999998</v>
      </c>
      <c r="M62">
        <f>TPDDL_EOD!AC62+TPDDL_EOD!AD62</f>
        <v>11.17</v>
      </c>
      <c r="N62">
        <f t="shared" si="0"/>
        <v>36</v>
      </c>
      <c r="O62" s="154">
        <f t="shared" si="1"/>
        <v>-0.70000000000000284</v>
      </c>
      <c r="P62">
        <v>14.257277777777777</v>
      </c>
      <c r="Q62">
        <v>8.118999999999998</v>
      </c>
      <c r="R62">
        <v>0</v>
      </c>
      <c r="S62">
        <v>1.9709166666666662</v>
      </c>
      <c r="T62">
        <v>10.952805555555555</v>
      </c>
      <c r="U62" s="156">
        <f t="shared" si="2"/>
        <v>35.299999999999997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84</v>
      </c>
      <c r="G63">
        <f t="shared" si="5"/>
        <v>35.299999999999997</v>
      </c>
      <c r="H63" s="154"/>
      <c r="I63">
        <f>BRPL_EOD!AC63+BRPL_EOD!AD63</f>
        <v>14.54</v>
      </c>
      <c r="J63">
        <f>BYPL_EOD!AC63+BYPL_EOD!AD63</f>
        <v>8.2799999999999994</v>
      </c>
      <c r="K63">
        <f>MES_EOD!AC63+MES_EOD!AD63</f>
        <v>0</v>
      </c>
      <c r="L63">
        <f>NDMC_EOD!AC63+NDMC_EOD!AD63</f>
        <v>2.0099999999999998</v>
      </c>
      <c r="M63">
        <f>TPDDL_EOD!AC63+TPDDL_EOD!AD63</f>
        <v>11.17</v>
      </c>
      <c r="N63">
        <f t="shared" si="0"/>
        <v>36</v>
      </c>
      <c r="O63" s="154">
        <f t="shared" si="1"/>
        <v>-0.70000000000000284</v>
      </c>
      <c r="P63">
        <v>14.257277777777777</v>
      </c>
      <c r="Q63">
        <v>8.118999999999998</v>
      </c>
      <c r="R63">
        <v>0</v>
      </c>
      <c r="S63">
        <v>1.9709166666666662</v>
      </c>
      <c r="T63">
        <v>10.952805555555555</v>
      </c>
      <c r="U63" s="156">
        <f t="shared" si="2"/>
        <v>35.299999999999997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35.299999999999997</v>
      </c>
      <c r="E64">
        <f>GT!N64</f>
        <v>0</v>
      </c>
      <c r="F64">
        <f t="shared" si="4"/>
        <v>84</v>
      </c>
      <c r="G64">
        <f t="shared" si="5"/>
        <v>35.299999999999997</v>
      </c>
      <c r="H64" s="154"/>
      <c r="I64">
        <f>BRPL_EOD!AC64+BRPL_EOD!AD64</f>
        <v>14.54</v>
      </c>
      <c r="J64">
        <f>BYPL_EOD!AC64+BYPL_EOD!AD64</f>
        <v>8.2799999999999994</v>
      </c>
      <c r="K64">
        <f>MES_EOD!AC64+MES_EOD!AD64</f>
        <v>0</v>
      </c>
      <c r="L64">
        <f>NDMC_EOD!AC64+NDMC_EOD!AD64</f>
        <v>2.0099999999999998</v>
      </c>
      <c r="M64">
        <f>TPDDL_EOD!AC64+TPDDL_EOD!AD64</f>
        <v>11.17</v>
      </c>
      <c r="N64">
        <f t="shared" si="0"/>
        <v>36</v>
      </c>
      <c r="O64" s="154">
        <f t="shared" si="1"/>
        <v>-0.70000000000000284</v>
      </c>
      <c r="P64">
        <v>14.257277777777777</v>
      </c>
      <c r="Q64">
        <v>8.118999999999998</v>
      </c>
      <c r="R64">
        <v>0</v>
      </c>
      <c r="S64">
        <v>1.9709166666666662</v>
      </c>
      <c r="T64">
        <v>10.952805555555555</v>
      </c>
      <c r="U64" s="156">
        <f t="shared" si="2"/>
        <v>35.299999999999997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35.299999999999997</v>
      </c>
      <c r="E65">
        <f>GT!N65</f>
        <v>0</v>
      </c>
      <c r="F65">
        <f t="shared" si="4"/>
        <v>84</v>
      </c>
      <c r="G65">
        <f t="shared" si="5"/>
        <v>35.299999999999997</v>
      </c>
      <c r="H65" s="154"/>
      <c r="I65">
        <f>BRPL_EOD!AC65+BRPL_EOD!AD65</f>
        <v>14.54</v>
      </c>
      <c r="J65">
        <f>BYPL_EOD!AC65+BYPL_EOD!AD65</f>
        <v>8.2799999999999994</v>
      </c>
      <c r="K65">
        <f>MES_EOD!AC65+MES_EOD!AD65</f>
        <v>0</v>
      </c>
      <c r="L65">
        <f>NDMC_EOD!AC65+NDMC_EOD!AD65</f>
        <v>2.0099999999999998</v>
      </c>
      <c r="M65">
        <f>TPDDL_EOD!AC65+TPDDL_EOD!AD65</f>
        <v>11.17</v>
      </c>
      <c r="N65">
        <f t="shared" si="0"/>
        <v>36</v>
      </c>
      <c r="O65" s="154">
        <f t="shared" si="1"/>
        <v>-0.70000000000000284</v>
      </c>
      <c r="P65">
        <v>14.257277777777777</v>
      </c>
      <c r="Q65">
        <v>8.118999999999998</v>
      </c>
      <c r="R65">
        <v>0</v>
      </c>
      <c r="S65">
        <v>1.9709166666666662</v>
      </c>
      <c r="T65">
        <v>10.952805555555555</v>
      </c>
      <c r="U65" s="156">
        <f t="shared" si="2"/>
        <v>35.299999999999997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84</v>
      </c>
      <c r="G66">
        <f t="shared" si="5"/>
        <v>35.299999999999997</v>
      </c>
      <c r="H66" s="154"/>
      <c r="I66">
        <f>BRPL_EOD!AC66+BRPL_EOD!AD66</f>
        <v>14.54</v>
      </c>
      <c r="J66">
        <f>BYPL_EOD!AC66+BYPL_EOD!AD66</f>
        <v>8.2799999999999994</v>
      </c>
      <c r="K66">
        <f>MES_EOD!AC66+MES_EOD!AD66</f>
        <v>0</v>
      </c>
      <c r="L66">
        <f>NDMC_EOD!AC66+NDMC_EOD!AD66</f>
        <v>2.0099999999999998</v>
      </c>
      <c r="M66">
        <f>TPDDL_EOD!AC66+TPDDL_EOD!AD66</f>
        <v>11.17</v>
      </c>
      <c r="N66">
        <f t="shared" si="0"/>
        <v>36</v>
      </c>
      <c r="O66" s="154">
        <f t="shared" si="1"/>
        <v>-0.70000000000000284</v>
      </c>
      <c r="P66">
        <v>14.257277777777777</v>
      </c>
      <c r="Q66">
        <v>8.118999999999998</v>
      </c>
      <c r="R66">
        <v>0</v>
      </c>
      <c r="S66">
        <v>1.9709166666666662</v>
      </c>
      <c r="T66">
        <v>10.952805555555555</v>
      </c>
      <c r="U66" s="156">
        <f t="shared" si="2"/>
        <v>35.299999999999997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84</v>
      </c>
      <c r="G67">
        <f t="shared" si="5"/>
        <v>35.299999999999997</v>
      </c>
      <c r="H67" s="154"/>
      <c r="I67">
        <f>BRPL_EOD!AC67+BRPL_EOD!AD67</f>
        <v>14.54</v>
      </c>
      <c r="J67">
        <f>BYPL_EOD!AC67+BYPL_EOD!AD67</f>
        <v>8.2799999999999994</v>
      </c>
      <c r="K67">
        <f>MES_EOD!AC67+MES_EOD!AD67</f>
        <v>0</v>
      </c>
      <c r="L67">
        <f>NDMC_EOD!AC67+NDMC_EOD!AD67</f>
        <v>2.0099999999999998</v>
      </c>
      <c r="M67">
        <f>TPDDL_EOD!AC67+TPDDL_EOD!AD67</f>
        <v>11.17</v>
      </c>
      <c r="N67">
        <f t="shared" ref="N67:N98" si="6">SUM(I67:M67)</f>
        <v>36</v>
      </c>
      <c r="O67" s="154">
        <f t="shared" ref="O67:O98" si="7">G67-N67</f>
        <v>-0.70000000000000284</v>
      </c>
      <c r="P67">
        <v>14.257277777777777</v>
      </c>
      <c r="Q67">
        <v>8.118999999999998</v>
      </c>
      <c r="R67">
        <v>0</v>
      </c>
      <c r="S67">
        <v>1.9709166666666662</v>
      </c>
      <c r="T67">
        <v>10.952805555555555</v>
      </c>
      <c r="U67" s="156">
        <f t="shared" ref="U67:U98" si="8">SUM(P67:T67)</f>
        <v>35.299999999999997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35.299999999999997</v>
      </c>
      <c r="H68" s="154"/>
      <c r="I68">
        <f>BRPL_EOD!AC68+BRPL_EOD!AD68</f>
        <v>14.54</v>
      </c>
      <c r="J68">
        <f>BYPL_EOD!AC68+BYPL_EOD!AD68</f>
        <v>8.2799999999999994</v>
      </c>
      <c r="K68">
        <f>MES_EOD!AC68+MES_EOD!AD68</f>
        <v>0</v>
      </c>
      <c r="L68">
        <f>NDMC_EOD!AC68+NDMC_EOD!AD68</f>
        <v>2.0099999999999998</v>
      </c>
      <c r="M68">
        <f>TPDDL_EOD!AC68+TPDDL_EOD!AD68</f>
        <v>11.17</v>
      </c>
      <c r="N68">
        <f t="shared" si="6"/>
        <v>36</v>
      </c>
      <c r="O68" s="154">
        <f t="shared" si="7"/>
        <v>-0.70000000000000284</v>
      </c>
      <c r="P68">
        <v>14.257277777777777</v>
      </c>
      <c r="Q68">
        <v>8.118999999999998</v>
      </c>
      <c r="R68">
        <v>0</v>
      </c>
      <c r="S68">
        <v>1.9709166666666662</v>
      </c>
      <c r="T68">
        <v>10.952805555555555</v>
      </c>
      <c r="U68" s="156">
        <f t="shared" si="8"/>
        <v>35.299999999999997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35.299999999999997</v>
      </c>
      <c r="E69">
        <f>GT!N69</f>
        <v>0</v>
      </c>
      <c r="F69">
        <f t="shared" si="10"/>
        <v>84</v>
      </c>
      <c r="G69">
        <f t="shared" si="11"/>
        <v>35.299999999999997</v>
      </c>
      <c r="H69" s="154"/>
      <c r="I69">
        <f>BRPL_EOD!AC69+BRPL_EOD!AD69</f>
        <v>14.54</v>
      </c>
      <c r="J69">
        <f>BYPL_EOD!AC69+BYPL_EOD!AD69</f>
        <v>8.2799999999999994</v>
      </c>
      <c r="K69">
        <f>MES_EOD!AC69+MES_EOD!AD69</f>
        <v>0</v>
      </c>
      <c r="L69">
        <f>NDMC_EOD!AC69+NDMC_EOD!AD69</f>
        <v>2.0099999999999998</v>
      </c>
      <c r="M69">
        <f>TPDDL_EOD!AC69+TPDDL_EOD!AD69</f>
        <v>11.17</v>
      </c>
      <c r="N69">
        <f t="shared" si="6"/>
        <v>36</v>
      </c>
      <c r="O69" s="154">
        <f t="shared" si="7"/>
        <v>-0.70000000000000284</v>
      </c>
      <c r="P69">
        <v>14.257277777777777</v>
      </c>
      <c r="Q69">
        <v>8.118999999999998</v>
      </c>
      <c r="R69">
        <v>0</v>
      </c>
      <c r="S69">
        <v>1.9709166666666662</v>
      </c>
      <c r="T69">
        <v>10.952805555555555</v>
      </c>
      <c r="U69" s="156">
        <f t="shared" si="8"/>
        <v>35.299999999999997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14.95</v>
      </c>
      <c r="J70">
        <f>BYPL_EOD!AC70+BYPL_EOD!AD70</f>
        <v>8.51</v>
      </c>
      <c r="K70">
        <f>MES_EOD!AC70+MES_EOD!AD70</f>
        <v>0</v>
      </c>
      <c r="L70">
        <f>NDMC_EOD!AC70+NDMC_EOD!AD70</f>
        <v>2.06</v>
      </c>
      <c r="M70">
        <f>TPDDL_EOD!AC70+TPDDL_EOD!AD70</f>
        <v>11.48</v>
      </c>
      <c r="N70">
        <f t="shared" si="6"/>
        <v>37</v>
      </c>
      <c r="O70" s="154">
        <f t="shared" si="7"/>
        <v>-0.70000000000000284</v>
      </c>
      <c r="P70">
        <v>14.66716216216216</v>
      </c>
      <c r="Q70">
        <v>8.3489999999999984</v>
      </c>
      <c r="R70">
        <v>0</v>
      </c>
      <c r="S70">
        <v>2.021027027027027</v>
      </c>
      <c r="T70">
        <v>11.26281081081081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14.95</v>
      </c>
      <c r="J71">
        <f>BYPL_EOD!AC71+BYPL_EOD!AD71</f>
        <v>8.51</v>
      </c>
      <c r="K71">
        <f>MES_EOD!AC71+MES_EOD!AD71</f>
        <v>0</v>
      </c>
      <c r="L71">
        <f>NDMC_EOD!AC71+NDMC_EOD!AD71</f>
        <v>2.06</v>
      </c>
      <c r="M71">
        <f>TPDDL_EOD!AC71+TPDDL_EOD!AD71</f>
        <v>11.48</v>
      </c>
      <c r="N71">
        <f t="shared" si="6"/>
        <v>37</v>
      </c>
      <c r="O71" s="154">
        <f t="shared" si="7"/>
        <v>-0.70000000000000284</v>
      </c>
      <c r="P71">
        <v>14.66716216216216</v>
      </c>
      <c r="Q71">
        <v>8.3489999999999984</v>
      </c>
      <c r="R71">
        <v>0</v>
      </c>
      <c r="S71">
        <v>2.021027027027027</v>
      </c>
      <c r="T71">
        <v>11.26281081081081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14.95</v>
      </c>
      <c r="J72">
        <f>BYPL_EOD!AC72+BYPL_EOD!AD72</f>
        <v>8.51</v>
      </c>
      <c r="K72">
        <f>MES_EOD!AC72+MES_EOD!AD72</f>
        <v>0</v>
      </c>
      <c r="L72">
        <f>NDMC_EOD!AC72+NDMC_EOD!AD72</f>
        <v>2.06</v>
      </c>
      <c r="M72">
        <f>TPDDL_EOD!AC72+TPDDL_EOD!AD72</f>
        <v>11.48</v>
      </c>
      <c r="N72">
        <f t="shared" si="6"/>
        <v>37</v>
      </c>
      <c r="O72" s="154">
        <f t="shared" si="7"/>
        <v>-0.70000000000000284</v>
      </c>
      <c r="P72">
        <v>14.66716216216216</v>
      </c>
      <c r="Q72">
        <v>8.3489999999999984</v>
      </c>
      <c r="R72">
        <v>0</v>
      </c>
      <c r="S72">
        <v>2.021027027027027</v>
      </c>
      <c r="T72">
        <v>11.26281081081081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14.95</v>
      </c>
      <c r="J73">
        <f>BYPL_EOD!AC73+BYPL_EOD!AD73</f>
        <v>8.51</v>
      </c>
      <c r="K73">
        <f>MES_EOD!AC73+MES_EOD!AD73</f>
        <v>0</v>
      </c>
      <c r="L73">
        <f>NDMC_EOD!AC73+NDMC_EOD!AD73</f>
        <v>2.06</v>
      </c>
      <c r="M73">
        <f>TPDDL_EOD!AC73+TPDDL_EOD!AD73</f>
        <v>11.48</v>
      </c>
      <c r="N73">
        <f t="shared" si="6"/>
        <v>37</v>
      </c>
      <c r="O73" s="154">
        <f t="shared" si="7"/>
        <v>-0.70000000000000284</v>
      </c>
      <c r="P73">
        <v>14.66716216216216</v>
      </c>
      <c r="Q73">
        <v>8.3489999999999984</v>
      </c>
      <c r="R73">
        <v>0</v>
      </c>
      <c r="S73">
        <v>2.021027027027027</v>
      </c>
      <c r="T73">
        <v>11.26281081081081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14.95</v>
      </c>
      <c r="J74">
        <f>BYPL_EOD!AC74+BYPL_EOD!AD74</f>
        <v>8.51</v>
      </c>
      <c r="K74">
        <f>MES_EOD!AC74+MES_EOD!AD74</f>
        <v>0</v>
      </c>
      <c r="L74">
        <f>NDMC_EOD!AC74+NDMC_EOD!AD74</f>
        <v>2.06</v>
      </c>
      <c r="M74">
        <f>TPDDL_EOD!AC74+TPDDL_EOD!AD74</f>
        <v>11.48</v>
      </c>
      <c r="N74">
        <f t="shared" si="6"/>
        <v>37</v>
      </c>
      <c r="O74" s="154">
        <f t="shared" si="7"/>
        <v>-0.70000000000000284</v>
      </c>
      <c r="P74">
        <v>14.66716216216216</v>
      </c>
      <c r="Q74">
        <v>8.3489999999999984</v>
      </c>
      <c r="R74">
        <v>0</v>
      </c>
      <c r="S74">
        <v>2.021027027027027</v>
      </c>
      <c r="T74">
        <v>11.26281081081081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14.95</v>
      </c>
      <c r="J75">
        <f>BYPL_EOD!AC75+BYPL_EOD!AD75</f>
        <v>8.51</v>
      </c>
      <c r="K75">
        <f>MES_EOD!AC75+MES_EOD!AD75</f>
        <v>0</v>
      </c>
      <c r="L75">
        <f>NDMC_EOD!AC75+NDMC_EOD!AD75</f>
        <v>2.06</v>
      </c>
      <c r="M75">
        <f>TPDDL_EOD!AC75+TPDDL_EOD!AD75</f>
        <v>11.48</v>
      </c>
      <c r="N75">
        <f t="shared" si="6"/>
        <v>37</v>
      </c>
      <c r="O75" s="154">
        <f t="shared" si="7"/>
        <v>-0.39999999999999858</v>
      </c>
      <c r="P75">
        <v>14.788378378378379</v>
      </c>
      <c r="Q75">
        <v>8.4179999999999993</v>
      </c>
      <c r="R75">
        <v>0</v>
      </c>
      <c r="S75">
        <v>2.0377297297297297</v>
      </c>
      <c r="T75">
        <v>11.355891891891893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14.95</v>
      </c>
      <c r="J76">
        <f>BYPL_EOD!AC76+BYPL_EOD!AD76</f>
        <v>8.51</v>
      </c>
      <c r="K76">
        <f>MES_EOD!AC76+MES_EOD!AD76</f>
        <v>0</v>
      </c>
      <c r="L76">
        <f>NDMC_EOD!AC76+NDMC_EOD!AD76</f>
        <v>2.06</v>
      </c>
      <c r="M76">
        <f>TPDDL_EOD!AC76+TPDDL_EOD!AD76</f>
        <v>11.48</v>
      </c>
      <c r="N76">
        <f t="shared" si="6"/>
        <v>37</v>
      </c>
      <c r="O76" s="154">
        <f t="shared" si="7"/>
        <v>-0.39999999999999858</v>
      </c>
      <c r="P76">
        <v>14.788378378378379</v>
      </c>
      <c r="Q76">
        <v>8.4179999999999993</v>
      </c>
      <c r="R76">
        <v>0</v>
      </c>
      <c r="S76">
        <v>2.0377297297297297</v>
      </c>
      <c r="T76">
        <v>11.355891891891893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14.95</v>
      </c>
      <c r="J77">
        <f>BYPL_EOD!AC77+BYPL_EOD!AD77</f>
        <v>8.51</v>
      </c>
      <c r="K77">
        <f>MES_EOD!AC77+MES_EOD!AD77</f>
        <v>0</v>
      </c>
      <c r="L77">
        <f>NDMC_EOD!AC77+NDMC_EOD!AD77</f>
        <v>2.06</v>
      </c>
      <c r="M77">
        <f>TPDDL_EOD!AC77+TPDDL_EOD!AD77</f>
        <v>11.48</v>
      </c>
      <c r="N77">
        <f t="shared" si="6"/>
        <v>37</v>
      </c>
      <c r="O77" s="154">
        <f t="shared" si="7"/>
        <v>-0.39999999999999858</v>
      </c>
      <c r="P77">
        <v>14.788378378378379</v>
      </c>
      <c r="Q77">
        <v>8.4179999999999993</v>
      </c>
      <c r="R77">
        <v>0</v>
      </c>
      <c r="S77">
        <v>2.0377297297297297</v>
      </c>
      <c r="T77">
        <v>11.355891891891893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14.95</v>
      </c>
      <c r="J78">
        <f>BYPL_EOD!AC78+BYPL_EOD!AD78</f>
        <v>8.51</v>
      </c>
      <c r="K78">
        <f>MES_EOD!AC78+MES_EOD!AD78</f>
        <v>0</v>
      </c>
      <c r="L78">
        <f>NDMC_EOD!AC78+NDMC_EOD!AD78</f>
        <v>2.06</v>
      </c>
      <c r="M78">
        <f>TPDDL_EOD!AC78+TPDDL_EOD!AD78</f>
        <v>11.48</v>
      </c>
      <c r="N78">
        <f t="shared" si="6"/>
        <v>37</v>
      </c>
      <c r="O78" s="154">
        <f t="shared" si="7"/>
        <v>-0.39999999999999858</v>
      </c>
      <c r="P78">
        <v>14.788378378378379</v>
      </c>
      <c r="Q78">
        <v>8.4179999999999993</v>
      </c>
      <c r="R78">
        <v>0</v>
      </c>
      <c r="S78">
        <v>2.0377297297297297</v>
      </c>
      <c r="T78">
        <v>11.355891891891893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14.95</v>
      </c>
      <c r="J79">
        <f>BYPL_EOD!AC79+BYPL_EOD!AD79</f>
        <v>8.51</v>
      </c>
      <c r="K79">
        <f>MES_EOD!AC79+MES_EOD!AD79</f>
        <v>0</v>
      </c>
      <c r="L79">
        <f>NDMC_EOD!AC79+NDMC_EOD!AD79</f>
        <v>2.06</v>
      </c>
      <c r="M79">
        <f>TPDDL_EOD!AC79+TPDDL_EOD!AD79</f>
        <v>11.48</v>
      </c>
      <c r="N79">
        <f t="shared" si="6"/>
        <v>37</v>
      </c>
      <c r="O79" s="154">
        <f t="shared" si="7"/>
        <v>-0.39999999999999858</v>
      </c>
      <c r="P79">
        <v>14.788378378378379</v>
      </c>
      <c r="Q79">
        <v>8.4179999999999993</v>
      </c>
      <c r="R79">
        <v>0</v>
      </c>
      <c r="S79">
        <v>2.0377297297297297</v>
      </c>
      <c r="T79">
        <v>11.355891891891893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14.95</v>
      </c>
      <c r="J80">
        <f>BYPL_EOD!AC80+BYPL_EOD!AD80</f>
        <v>8.51</v>
      </c>
      <c r="K80">
        <f>MES_EOD!AC80+MES_EOD!AD80</f>
        <v>0</v>
      </c>
      <c r="L80">
        <f>NDMC_EOD!AC80+NDMC_EOD!AD80</f>
        <v>2.06</v>
      </c>
      <c r="M80">
        <f>TPDDL_EOD!AC80+TPDDL_EOD!AD80</f>
        <v>11.48</v>
      </c>
      <c r="N80">
        <f t="shared" si="6"/>
        <v>37</v>
      </c>
      <c r="O80" s="154">
        <f t="shared" si="7"/>
        <v>-0.39999999999999858</v>
      </c>
      <c r="P80">
        <v>14.788378378378379</v>
      </c>
      <c r="Q80">
        <v>8.4179999999999993</v>
      </c>
      <c r="R80">
        <v>0</v>
      </c>
      <c r="S80">
        <v>2.0377297297297297</v>
      </c>
      <c r="T80">
        <v>11.355891891891893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14.95</v>
      </c>
      <c r="J81">
        <f>BYPL_EOD!AC81+BYPL_EOD!AD81</f>
        <v>8.51</v>
      </c>
      <c r="K81">
        <f>MES_EOD!AC81+MES_EOD!AD81</f>
        <v>0</v>
      </c>
      <c r="L81">
        <f>NDMC_EOD!AC81+NDMC_EOD!AD81</f>
        <v>2.06</v>
      </c>
      <c r="M81">
        <f>TPDDL_EOD!AC81+TPDDL_EOD!AD81</f>
        <v>11.48</v>
      </c>
      <c r="N81">
        <f t="shared" si="6"/>
        <v>37</v>
      </c>
      <c r="O81" s="154">
        <f t="shared" si="7"/>
        <v>-0.39999999999999858</v>
      </c>
      <c r="P81">
        <v>14.788378378378379</v>
      </c>
      <c r="Q81">
        <v>8.4179999999999993</v>
      </c>
      <c r="R81">
        <v>0</v>
      </c>
      <c r="S81">
        <v>2.0377297297297297</v>
      </c>
      <c r="T81">
        <v>11.355891891891893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14.95</v>
      </c>
      <c r="J82">
        <f>BYPL_EOD!AC82+BYPL_EOD!AD82</f>
        <v>8.51</v>
      </c>
      <c r="K82">
        <f>MES_EOD!AC82+MES_EOD!AD82</f>
        <v>0</v>
      </c>
      <c r="L82">
        <f>NDMC_EOD!AC82+NDMC_EOD!AD82</f>
        <v>2.06</v>
      </c>
      <c r="M82">
        <f>TPDDL_EOD!AC82+TPDDL_EOD!AD82</f>
        <v>11.48</v>
      </c>
      <c r="N82">
        <f t="shared" si="6"/>
        <v>37</v>
      </c>
      <c r="O82" s="154">
        <f t="shared" si="7"/>
        <v>-0.39999999999999858</v>
      </c>
      <c r="P82">
        <v>14.788378378378379</v>
      </c>
      <c r="Q82">
        <v>8.4179999999999993</v>
      </c>
      <c r="R82">
        <v>0</v>
      </c>
      <c r="S82">
        <v>2.0377297297297297</v>
      </c>
      <c r="T82">
        <v>11.355891891891893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14.95</v>
      </c>
      <c r="J83">
        <f>BYPL_EOD!AC83+BYPL_EOD!AD83</f>
        <v>8.51</v>
      </c>
      <c r="K83">
        <f>MES_EOD!AC83+MES_EOD!AD83</f>
        <v>0</v>
      </c>
      <c r="L83">
        <f>NDMC_EOD!AC83+NDMC_EOD!AD83</f>
        <v>2.06</v>
      </c>
      <c r="M83">
        <f>TPDDL_EOD!AC83+TPDDL_EOD!AD83</f>
        <v>11.48</v>
      </c>
      <c r="N83">
        <f t="shared" si="6"/>
        <v>37</v>
      </c>
      <c r="O83" s="154">
        <f t="shared" si="7"/>
        <v>-0.39999999999999858</v>
      </c>
      <c r="P83">
        <v>14.788378378378379</v>
      </c>
      <c r="Q83">
        <v>8.4179999999999993</v>
      </c>
      <c r="R83">
        <v>0</v>
      </c>
      <c r="S83">
        <v>2.0377297297297297</v>
      </c>
      <c r="T83">
        <v>11.355891891891893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14.95</v>
      </c>
      <c r="J84">
        <f>BYPL_EOD!AC84+BYPL_EOD!AD84</f>
        <v>8.51</v>
      </c>
      <c r="K84">
        <f>MES_EOD!AC84+MES_EOD!AD84</f>
        <v>0</v>
      </c>
      <c r="L84">
        <f>NDMC_EOD!AC84+NDMC_EOD!AD84</f>
        <v>2.06</v>
      </c>
      <c r="M84">
        <f>TPDDL_EOD!AC84+TPDDL_EOD!AD84</f>
        <v>11.48</v>
      </c>
      <c r="N84">
        <f t="shared" si="6"/>
        <v>37</v>
      </c>
      <c r="O84" s="154">
        <f t="shared" si="7"/>
        <v>-0.39999999999999858</v>
      </c>
      <c r="P84">
        <v>14.788378378378379</v>
      </c>
      <c r="Q84">
        <v>8.4179999999999993</v>
      </c>
      <c r="R84">
        <v>0</v>
      </c>
      <c r="S84">
        <v>2.0377297297297297</v>
      </c>
      <c r="T84">
        <v>11.355891891891893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14.95</v>
      </c>
      <c r="J85">
        <f>BYPL_EOD!AC85+BYPL_EOD!AD85</f>
        <v>8.51</v>
      </c>
      <c r="K85">
        <f>MES_EOD!AC85+MES_EOD!AD85</f>
        <v>0</v>
      </c>
      <c r="L85">
        <f>NDMC_EOD!AC85+NDMC_EOD!AD85</f>
        <v>2.06</v>
      </c>
      <c r="M85">
        <f>TPDDL_EOD!AC85+TPDDL_EOD!AD85</f>
        <v>11.48</v>
      </c>
      <c r="N85">
        <f t="shared" si="6"/>
        <v>37</v>
      </c>
      <c r="O85" s="154">
        <f t="shared" si="7"/>
        <v>-0.39999999999999858</v>
      </c>
      <c r="P85">
        <v>14.788378378378379</v>
      </c>
      <c r="Q85">
        <v>8.4179999999999993</v>
      </c>
      <c r="R85">
        <v>0</v>
      </c>
      <c r="S85">
        <v>2.0377297297297297</v>
      </c>
      <c r="T85">
        <v>11.355891891891893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14.95</v>
      </c>
      <c r="J86">
        <f>BYPL_EOD!AC86+BYPL_EOD!AD86</f>
        <v>8.51</v>
      </c>
      <c r="K86">
        <f>MES_EOD!AC86+MES_EOD!AD86</f>
        <v>0</v>
      </c>
      <c r="L86">
        <f>NDMC_EOD!AC86+NDMC_EOD!AD86</f>
        <v>2.06</v>
      </c>
      <c r="M86">
        <f>TPDDL_EOD!AC86+TPDDL_EOD!AD86</f>
        <v>11.48</v>
      </c>
      <c r="N86">
        <f t="shared" si="6"/>
        <v>37</v>
      </c>
      <c r="O86" s="154">
        <f t="shared" si="7"/>
        <v>-0.39999999999999858</v>
      </c>
      <c r="P86">
        <v>14.788378378378379</v>
      </c>
      <c r="Q86">
        <v>8.4179999999999993</v>
      </c>
      <c r="R86">
        <v>0</v>
      </c>
      <c r="S86">
        <v>2.0377297297297297</v>
      </c>
      <c r="T86">
        <v>11.355891891891893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14.95</v>
      </c>
      <c r="J87">
        <f>BYPL_EOD!AC87+BYPL_EOD!AD87</f>
        <v>8.51</v>
      </c>
      <c r="K87">
        <f>MES_EOD!AC87+MES_EOD!AD87</f>
        <v>0</v>
      </c>
      <c r="L87">
        <f>NDMC_EOD!AC87+NDMC_EOD!AD87</f>
        <v>2.06</v>
      </c>
      <c r="M87">
        <f>TPDDL_EOD!AC87+TPDDL_EOD!AD87</f>
        <v>11.48</v>
      </c>
      <c r="N87">
        <f t="shared" si="6"/>
        <v>37</v>
      </c>
      <c r="O87" s="154">
        <f t="shared" si="7"/>
        <v>-0.39999999999999858</v>
      </c>
      <c r="P87">
        <v>14.788378378378379</v>
      </c>
      <c r="Q87">
        <v>8.4179999999999993</v>
      </c>
      <c r="R87">
        <v>0</v>
      </c>
      <c r="S87">
        <v>2.0377297297297297</v>
      </c>
      <c r="T87">
        <v>11.355891891891893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14.95</v>
      </c>
      <c r="J88">
        <f>BYPL_EOD!AC88+BYPL_EOD!AD88</f>
        <v>8.51</v>
      </c>
      <c r="K88">
        <f>MES_EOD!AC88+MES_EOD!AD88</f>
        <v>0</v>
      </c>
      <c r="L88">
        <f>NDMC_EOD!AC88+NDMC_EOD!AD88</f>
        <v>2.06</v>
      </c>
      <c r="M88">
        <f>TPDDL_EOD!AC88+TPDDL_EOD!AD88</f>
        <v>11.48</v>
      </c>
      <c r="N88">
        <f t="shared" si="6"/>
        <v>37</v>
      </c>
      <c r="O88" s="154">
        <f t="shared" si="7"/>
        <v>-0.39999999999999858</v>
      </c>
      <c r="P88">
        <v>14.788378378378379</v>
      </c>
      <c r="Q88">
        <v>8.4179999999999993</v>
      </c>
      <c r="R88">
        <v>0</v>
      </c>
      <c r="S88">
        <v>2.0377297297297297</v>
      </c>
      <c r="T88">
        <v>11.355891891891893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14.95</v>
      </c>
      <c r="J89">
        <f>BYPL_EOD!AC89+BYPL_EOD!AD89</f>
        <v>8.51</v>
      </c>
      <c r="K89">
        <f>MES_EOD!AC89+MES_EOD!AD89</f>
        <v>0</v>
      </c>
      <c r="L89">
        <f>NDMC_EOD!AC89+NDMC_EOD!AD89</f>
        <v>2.06</v>
      </c>
      <c r="M89">
        <f>TPDDL_EOD!AC89+TPDDL_EOD!AD89</f>
        <v>11.48</v>
      </c>
      <c r="N89">
        <f t="shared" si="6"/>
        <v>37</v>
      </c>
      <c r="O89" s="154">
        <f t="shared" si="7"/>
        <v>-0.39999999999999858</v>
      </c>
      <c r="P89">
        <v>14.788378378378379</v>
      </c>
      <c r="Q89">
        <v>8.4179999999999993</v>
      </c>
      <c r="R89">
        <v>0</v>
      </c>
      <c r="S89">
        <v>2.0377297297297297</v>
      </c>
      <c r="T89">
        <v>11.355891891891893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14.95</v>
      </c>
      <c r="J90">
        <f>BYPL_EOD!AC90+BYPL_EOD!AD90</f>
        <v>8.51</v>
      </c>
      <c r="K90">
        <f>MES_EOD!AC90+MES_EOD!AD90</f>
        <v>0</v>
      </c>
      <c r="L90">
        <f>NDMC_EOD!AC90+NDMC_EOD!AD90</f>
        <v>2.06</v>
      </c>
      <c r="M90">
        <f>TPDDL_EOD!AC90+TPDDL_EOD!AD90</f>
        <v>11.48</v>
      </c>
      <c r="N90">
        <f t="shared" si="6"/>
        <v>37</v>
      </c>
      <c r="O90" s="154">
        <f t="shared" si="7"/>
        <v>-0.39999999999999858</v>
      </c>
      <c r="P90">
        <v>14.788378378378379</v>
      </c>
      <c r="Q90">
        <v>8.4179999999999993</v>
      </c>
      <c r="R90">
        <v>0</v>
      </c>
      <c r="S90">
        <v>2.0377297297297297</v>
      </c>
      <c r="T90">
        <v>11.355891891891893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14.95</v>
      </c>
      <c r="J91">
        <f>BYPL_EOD!AC91+BYPL_EOD!AD91</f>
        <v>8.51</v>
      </c>
      <c r="K91">
        <f>MES_EOD!AC91+MES_EOD!AD91</f>
        <v>0</v>
      </c>
      <c r="L91">
        <f>NDMC_EOD!AC91+NDMC_EOD!AD91</f>
        <v>2.06</v>
      </c>
      <c r="M91">
        <f>TPDDL_EOD!AC91+TPDDL_EOD!AD91</f>
        <v>11.48</v>
      </c>
      <c r="N91">
        <f t="shared" si="6"/>
        <v>37</v>
      </c>
      <c r="O91" s="154">
        <f t="shared" si="7"/>
        <v>-0.39999999999999858</v>
      </c>
      <c r="P91">
        <v>14.788378378378379</v>
      </c>
      <c r="Q91">
        <v>8.4179999999999993</v>
      </c>
      <c r="R91">
        <v>0</v>
      </c>
      <c r="S91">
        <v>2.0377297297297297</v>
      </c>
      <c r="T91">
        <v>11.355891891891893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14.95</v>
      </c>
      <c r="J92">
        <f>BYPL_EOD!AC92+BYPL_EOD!AD92</f>
        <v>8.51</v>
      </c>
      <c r="K92">
        <f>MES_EOD!AC92+MES_EOD!AD92</f>
        <v>0</v>
      </c>
      <c r="L92">
        <f>NDMC_EOD!AC92+NDMC_EOD!AD92</f>
        <v>2.06</v>
      </c>
      <c r="M92">
        <f>TPDDL_EOD!AC92+TPDDL_EOD!AD92</f>
        <v>11.48</v>
      </c>
      <c r="N92">
        <f t="shared" si="6"/>
        <v>37</v>
      </c>
      <c r="O92" s="154">
        <f t="shared" si="7"/>
        <v>-0.39999999999999858</v>
      </c>
      <c r="P92">
        <v>14.788378378378379</v>
      </c>
      <c r="Q92">
        <v>8.4179999999999993</v>
      </c>
      <c r="R92">
        <v>0</v>
      </c>
      <c r="S92">
        <v>2.0377297297297297</v>
      </c>
      <c r="T92">
        <v>11.355891891891893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14.95</v>
      </c>
      <c r="J93">
        <f>BYPL_EOD!AC93+BYPL_EOD!AD93</f>
        <v>8.51</v>
      </c>
      <c r="K93">
        <f>MES_EOD!AC93+MES_EOD!AD93</f>
        <v>0</v>
      </c>
      <c r="L93">
        <f>NDMC_EOD!AC93+NDMC_EOD!AD93</f>
        <v>2.06</v>
      </c>
      <c r="M93">
        <f>TPDDL_EOD!AC93+TPDDL_EOD!AD93</f>
        <v>11.48</v>
      </c>
      <c r="N93">
        <f t="shared" si="6"/>
        <v>37</v>
      </c>
      <c r="O93" s="154">
        <f t="shared" si="7"/>
        <v>-0.39999999999999858</v>
      </c>
      <c r="P93">
        <v>14.788378378378379</v>
      </c>
      <c r="Q93">
        <v>8.4179999999999993</v>
      </c>
      <c r="R93">
        <v>0</v>
      </c>
      <c r="S93">
        <v>2.0377297297297297</v>
      </c>
      <c r="T93">
        <v>11.355891891891893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14.95</v>
      </c>
      <c r="J94">
        <f>BYPL_EOD!AC94+BYPL_EOD!AD94</f>
        <v>8.51</v>
      </c>
      <c r="K94">
        <f>MES_EOD!AC94+MES_EOD!AD94</f>
        <v>0</v>
      </c>
      <c r="L94">
        <f>NDMC_EOD!AC94+NDMC_EOD!AD94</f>
        <v>2.06</v>
      </c>
      <c r="M94">
        <f>TPDDL_EOD!AC94+TPDDL_EOD!AD94</f>
        <v>11.48</v>
      </c>
      <c r="N94">
        <f t="shared" si="6"/>
        <v>37</v>
      </c>
      <c r="O94" s="154">
        <f t="shared" si="7"/>
        <v>-0.39999999999999858</v>
      </c>
      <c r="P94">
        <v>14.788378378378379</v>
      </c>
      <c r="Q94">
        <v>8.4179999999999993</v>
      </c>
      <c r="R94">
        <v>0</v>
      </c>
      <c r="S94">
        <v>2.0377297297297297</v>
      </c>
      <c r="T94">
        <v>11.355891891891893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14.95</v>
      </c>
      <c r="J95">
        <f>BYPL_EOD!AC95+BYPL_EOD!AD95</f>
        <v>8.51</v>
      </c>
      <c r="K95">
        <f>MES_EOD!AC95+MES_EOD!AD95</f>
        <v>0</v>
      </c>
      <c r="L95">
        <f>NDMC_EOD!AC95+NDMC_EOD!AD95</f>
        <v>2.06</v>
      </c>
      <c r="M95">
        <f>TPDDL_EOD!AC95+TPDDL_EOD!AD95</f>
        <v>11.48</v>
      </c>
      <c r="N95">
        <f t="shared" si="6"/>
        <v>37</v>
      </c>
      <c r="O95" s="154">
        <f t="shared" si="7"/>
        <v>-0.39999999999999858</v>
      </c>
      <c r="P95">
        <v>14.788378378378379</v>
      </c>
      <c r="Q95">
        <v>8.4179999999999993</v>
      </c>
      <c r="R95">
        <v>0</v>
      </c>
      <c r="S95">
        <v>2.0377297297297297</v>
      </c>
      <c r="T95">
        <v>11.355891891891893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14.95</v>
      </c>
      <c r="J96">
        <f>BYPL_EOD!AC96+BYPL_EOD!AD96</f>
        <v>8.51</v>
      </c>
      <c r="K96">
        <f>MES_EOD!AC96+MES_EOD!AD96</f>
        <v>0</v>
      </c>
      <c r="L96">
        <f>NDMC_EOD!AC96+NDMC_EOD!AD96</f>
        <v>2.06</v>
      </c>
      <c r="M96">
        <f>TPDDL_EOD!AC96+TPDDL_EOD!AD96</f>
        <v>11.48</v>
      </c>
      <c r="N96">
        <f t="shared" si="6"/>
        <v>37</v>
      </c>
      <c r="O96" s="154">
        <f t="shared" si="7"/>
        <v>-0.39999999999999858</v>
      </c>
      <c r="P96">
        <v>14.788378378378379</v>
      </c>
      <c r="Q96">
        <v>8.4179999999999993</v>
      </c>
      <c r="R96">
        <v>0</v>
      </c>
      <c r="S96">
        <v>2.0377297297297297</v>
      </c>
      <c r="T96">
        <v>11.355891891891893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14.95</v>
      </c>
      <c r="J97">
        <f>BYPL_EOD!AC97+BYPL_EOD!AD97</f>
        <v>8.51</v>
      </c>
      <c r="K97">
        <f>MES_EOD!AC97+MES_EOD!AD97</f>
        <v>0</v>
      </c>
      <c r="L97">
        <f>NDMC_EOD!AC97+NDMC_EOD!AD97</f>
        <v>2.06</v>
      </c>
      <c r="M97">
        <f>TPDDL_EOD!AC97+TPDDL_EOD!AD97</f>
        <v>11.48</v>
      </c>
      <c r="N97">
        <f t="shared" si="6"/>
        <v>37</v>
      </c>
      <c r="O97" s="154">
        <f t="shared" si="7"/>
        <v>-0.39999999999999858</v>
      </c>
      <c r="P97">
        <v>14.788378378378379</v>
      </c>
      <c r="Q97">
        <v>8.4179999999999993</v>
      </c>
      <c r="R97">
        <v>0</v>
      </c>
      <c r="S97">
        <v>2.0377297297297297</v>
      </c>
      <c r="T97">
        <v>11.355891891891893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14.95</v>
      </c>
      <c r="J98">
        <f>BYPL_EOD!AC98+BYPL_EOD!AD98</f>
        <v>8.51</v>
      </c>
      <c r="K98">
        <f>MES_EOD!AC98+MES_EOD!AD98</f>
        <v>0</v>
      </c>
      <c r="L98">
        <f>NDMC_EOD!AC98+NDMC_EOD!AD98</f>
        <v>2.06</v>
      </c>
      <c r="M98">
        <f>TPDDL_EOD!AC98+TPDDL_EOD!AD98</f>
        <v>11.48</v>
      </c>
      <c r="N98">
        <f t="shared" si="6"/>
        <v>37</v>
      </c>
      <c r="O98" s="154">
        <f t="shared" si="7"/>
        <v>-0.39999999999999858</v>
      </c>
      <c r="P98">
        <v>14.788378378378379</v>
      </c>
      <c r="Q98">
        <v>8.4179999999999993</v>
      </c>
      <c r="R98">
        <v>0</v>
      </c>
      <c r="S98">
        <v>2.0377297297297297</v>
      </c>
      <c r="T98">
        <v>11.355891891891893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0.86894999999999978</v>
      </c>
      <c r="E99" s="156">
        <f t="shared" si="12"/>
        <v>0</v>
      </c>
      <c r="F99" s="156">
        <f t="shared" si="12"/>
        <v>2.016</v>
      </c>
      <c r="G99" s="156">
        <f t="shared" si="12"/>
        <v>0.86894999999999978</v>
      </c>
      <c r="H99" s="156"/>
      <c r="I99" s="156">
        <f t="shared" si="12"/>
        <v>0.35469750000000011</v>
      </c>
      <c r="J99" s="156">
        <f t="shared" si="12"/>
        <v>0.20554749999999972</v>
      </c>
      <c r="K99" s="156">
        <f t="shared" si="12"/>
        <v>0</v>
      </c>
      <c r="L99" s="156">
        <f t="shared" si="12"/>
        <v>4.8842500000000053E-2</v>
      </c>
      <c r="M99" s="156">
        <f t="shared" si="12"/>
        <v>0.27240249999999999</v>
      </c>
      <c r="N99" s="156">
        <f t="shared" si="12"/>
        <v>0.88149</v>
      </c>
      <c r="O99" s="156">
        <f t="shared" si="12"/>
        <v>-1.2540000000000006E-2</v>
      </c>
      <c r="P99" s="156">
        <f t="shared" si="12"/>
        <v>0.3496595527481578</v>
      </c>
      <c r="Q99" s="156">
        <f t="shared" si="12"/>
        <v>0.20260892083934262</v>
      </c>
      <c r="R99" s="156">
        <f t="shared" si="12"/>
        <v>0</v>
      </c>
      <c r="S99" s="156">
        <f t="shared" si="12"/>
        <v>4.8148260771283764E-2</v>
      </c>
      <c r="T99" s="156">
        <f t="shared" si="12"/>
        <v>0.26853326564121577</v>
      </c>
      <c r="U99" s="156">
        <f t="shared" si="12"/>
        <v>0.86894999999999978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44981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247.42000000000002</v>
      </c>
      <c r="E3">
        <f>BAWANA!AM3</f>
        <v>0</v>
      </c>
      <c r="F3">
        <f>(B3+C3)*0.8</f>
        <v>256</v>
      </c>
      <c r="G3">
        <f>(D3+E3)</f>
        <v>247.42000000000002</v>
      </c>
      <c r="H3" s="154"/>
      <c r="I3">
        <f>BRPL_EOD!AK3+BRPL_EOD!AL3</f>
        <v>82</v>
      </c>
      <c r="J3">
        <f>BYPL_EOD!AK3+BYPL_EOD!AL3</f>
        <v>85</v>
      </c>
      <c r="K3">
        <f>MES_EOD!AK3+MES_EOD!AL3</f>
        <v>5.82</v>
      </c>
      <c r="L3">
        <f>NDMC_EOD!AK3+NDMC_EOD!AL3</f>
        <v>5</v>
      </c>
      <c r="M3">
        <f>TPDDL_EOD!AK3+TPDDL_EOD!AL3</f>
        <v>69.599999999999994</v>
      </c>
      <c r="N3">
        <f t="shared" ref="N3:N66" si="0">SUM(I3:M3)</f>
        <v>247.42</v>
      </c>
      <c r="O3" s="154">
        <f t="shared" ref="O3:O66" si="1">G3-N3</f>
        <v>0</v>
      </c>
      <c r="P3">
        <v>82.000000000000014</v>
      </c>
      <c r="Q3">
        <v>85.000000000000014</v>
      </c>
      <c r="R3">
        <v>5.8200000000000012</v>
      </c>
      <c r="S3">
        <v>5.0000000000000009</v>
      </c>
      <c r="T3">
        <v>69.600000000000009</v>
      </c>
      <c r="U3" s="156">
        <f t="shared" ref="U3:U66" si="2">SUM(P3:T3)</f>
        <v>247.42000000000002</v>
      </c>
      <c r="V3" s="154">
        <f t="shared" ref="V3:V66" si="3">G3-U3</f>
        <v>0</v>
      </c>
      <c r="Y3">
        <f>BAWANA!AW3+BAWANA!AX3</f>
        <v>0</v>
      </c>
      <c r="Z3">
        <f>BAWANA!BD3+BAWANA!BE3</f>
        <v>32</v>
      </c>
      <c r="AA3">
        <f>BAWANA!X3+BAWANA!Y3</f>
        <v>0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247.42000000000002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247.42000000000002</v>
      </c>
      <c r="H4" s="154"/>
      <c r="I4">
        <f>BRPL_EOD!AK4+BRPL_EOD!AL4</f>
        <v>82</v>
      </c>
      <c r="J4">
        <f>BYPL_EOD!AK4+BYPL_EOD!AL4</f>
        <v>85</v>
      </c>
      <c r="K4">
        <f>MES_EOD!AK4+MES_EOD!AL4</f>
        <v>5.82</v>
      </c>
      <c r="L4">
        <f>NDMC_EOD!AK4+NDMC_EOD!AL4</f>
        <v>5</v>
      </c>
      <c r="M4">
        <f>TPDDL_EOD!AK4+TPDDL_EOD!AL4</f>
        <v>69.599999999999994</v>
      </c>
      <c r="N4">
        <f t="shared" si="0"/>
        <v>247.42</v>
      </c>
      <c r="O4" s="154">
        <f t="shared" si="1"/>
        <v>0</v>
      </c>
      <c r="P4">
        <v>82.000000000000014</v>
      </c>
      <c r="Q4">
        <v>85.000000000000014</v>
      </c>
      <c r="R4">
        <v>5.8200000000000012</v>
      </c>
      <c r="S4">
        <v>5.0000000000000009</v>
      </c>
      <c r="T4">
        <v>69.600000000000009</v>
      </c>
      <c r="U4" s="156">
        <f t="shared" si="2"/>
        <v>247.42000000000002</v>
      </c>
      <c r="V4" s="154">
        <f t="shared" si="3"/>
        <v>0</v>
      </c>
      <c r="Y4">
        <f>BAWANA!AW4+BAWANA!AX4</f>
        <v>0</v>
      </c>
      <c r="Z4">
        <f>BAWANA!BD4+BAWANA!BE4</f>
        <v>32</v>
      </c>
      <c r="AA4">
        <f>BAWANA!X4+BAWANA!Y4</f>
        <v>0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247.42000000000002</v>
      </c>
      <c r="E5">
        <f>BAWANA!AM5</f>
        <v>0</v>
      </c>
      <c r="F5">
        <f t="shared" si="4"/>
        <v>256</v>
      </c>
      <c r="G5">
        <f t="shared" si="5"/>
        <v>247.42000000000002</v>
      </c>
      <c r="H5" s="154"/>
      <c r="I5">
        <f>BRPL_EOD!AK5+BRPL_EOD!AL5</f>
        <v>82</v>
      </c>
      <c r="J5">
        <f>BYPL_EOD!AK5+BYPL_EOD!AL5</f>
        <v>85</v>
      </c>
      <c r="K5">
        <f>MES_EOD!AK5+MES_EOD!AL5</f>
        <v>5.82</v>
      </c>
      <c r="L5">
        <f>NDMC_EOD!AK5+NDMC_EOD!AL5</f>
        <v>5</v>
      </c>
      <c r="M5">
        <f>TPDDL_EOD!AK5+TPDDL_EOD!AL5</f>
        <v>69.599999999999994</v>
      </c>
      <c r="N5">
        <f t="shared" si="0"/>
        <v>247.42</v>
      </c>
      <c r="O5" s="154">
        <f t="shared" si="1"/>
        <v>0</v>
      </c>
      <c r="P5">
        <v>82.000000000000014</v>
      </c>
      <c r="Q5">
        <v>85.000000000000014</v>
      </c>
      <c r="R5">
        <v>5.8200000000000012</v>
      </c>
      <c r="S5">
        <v>5.0000000000000009</v>
      </c>
      <c r="T5">
        <v>69.600000000000009</v>
      </c>
      <c r="U5" s="156">
        <f t="shared" si="2"/>
        <v>247.42000000000002</v>
      </c>
      <c r="V5" s="154">
        <f t="shared" si="3"/>
        <v>0</v>
      </c>
      <c r="Y5">
        <f>BAWANA!AW5+BAWANA!AX5</f>
        <v>0</v>
      </c>
      <c r="Z5">
        <f>BAWANA!BD5+BAWANA!BE5</f>
        <v>32</v>
      </c>
      <c r="AA5">
        <f>BAWANA!X5+BAWANA!Y5</f>
        <v>0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247.42000000000002</v>
      </c>
      <c r="E6">
        <f>BAWANA!AM6</f>
        <v>0</v>
      </c>
      <c r="F6">
        <f t="shared" si="4"/>
        <v>256</v>
      </c>
      <c r="G6">
        <f t="shared" si="5"/>
        <v>247.42000000000002</v>
      </c>
      <c r="H6" s="154"/>
      <c r="I6">
        <f>BRPL_EOD!AK6+BRPL_EOD!AL6</f>
        <v>82</v>
      </c>
      <c r="J6">
        <f>BYPL_EOD!AK6+BYPL_EOD!AL6</f>
        <v>85</v>
      </c>
      <c r="K6">
        <f>MES_EOD!AK6+MES_EOD!AL6</f>
        <v>5.82</v>
      </c>
      <c r="L6">
        <f>NDMC_EOD!AK6+NDMC_EOD!AL6</f>
        <v>5</v>
      </c>
      <c r="M6">
        <f>TPDDL_EOD!AK6+TPDDL_EOD!AL6</f>
        <v>69.599999999999994</v>
      </c>
      <c r="N6">
        <f t="shared" si="0"/>
        <v>247.42</v>
      </c>
      <c r="O6" s="154">
        <f t="shared" si="1"/>
        <v>0</v>
      </c>
      <c r="P6">
        <v>82.000000000000014</v>
      </c>
      <c r="Q6">
        <v>85.000000000000014</v>
      </c>
      <c r="R6">
        <v>5.8200000000000012</v>
      </c>
      <c r="S6">
        <v>5.0000000000000009</v>
      </c>
      <c r="T6">
        <v>69.600000000000009</v>
      </c>
      <c r="U6" s="156">
        <f t="shared" si="2"/>
        <v>247.42000000000002</v>
      </c>
      <c r="V6" s="154">
        <f t="shared" si="3"/>
        <v>0</v>
      </c>
      <c r="Y6">
        <f>BAWANA!AW6+BAWANA!AX6</f>
        <v>0</v>
      </c>
      <c r="Z6">
        <f>BAWANA!BD6+BAWANA!BE6</f>
        <v>32</v>
      </c>
      <c r="AA6">
        <f>BAWANA!X6+BAWANA!Y6</f>
        <v>0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247.82</v>
      </c>
      <c r="E7">
        <f>BAWANA!AM7</f>
        <v>0</v>
      </c>
      <c r="F7">
        <f t="shared" si="4"/>
        <v>256</v>
      </c>
      <c r="G7">
        <f t="shared" si="5"/>
        <v>247.82</v>
      </c>
      <c r="H7" s="154"/>
      <c r="I7">
        <f>BRPL_EOD!AK7+BRPL_EOD!AL7</f>
        <v>82</v>
      </c>
      <c r="J7">
        <f>BYPL_EOD!AK7+BYPL_EOD!AL7</f>
        <v>105</v>
      </c>
      <c r="K7">
        <f>MES_EOD!AK7+MES_EOD!AL7</f>
        <v>5.82</v>
      </c>
      <c r="L7">
        <f>NDMC_EOD!AK7+NDMC_EOD!AL7</f>
        <v>5</v>
      </c>
      <c r="M7">
        <f>TPDDL_EOD!AK7+TPDDL_EOD!AL7</f>
        <v>50</v>
      </c>
      <c r="N7">
        <f t="shared" si="0"/>
        <v>247.82</v>
      </c>
      <c r="O7" s="154">
        <f t="shared" si="1"/>
        <v>0</v>
      </c>
      <c r="P7">
        <v>82</v>
      </c>
      <c r="Q7">
        <v>105</v>
      </c>
      <c r="R7">
        <v>5.82</v>
      </c>
      <c r="S7">
        <v>5</v>
      </c>
      <c r="T7">
        <v>50</v>
      </c>
      <c r="U7" s="156">
        <f t="shared" si="2"/>
        <v>247.82</v>
      </c>
      <c r="V7" s="154">
        <f t="shared" si="3"/>
        <v>0</v>
      </c>
      <c r="Y7">
        <f>BAWANA!AW7+BAWANA!AX7</f>
        <v>0</v>
      </c>
      <c r="Z7">
        <f>BAWANA!BD7+BAWANA!BE7</f>
        <v>32</v>
      </c>
      <c r="AA7">
        <f>BAWANA!X7+BAWANA!Y7</f>
        <v>0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247.82</v>
      </c>
      <c r="E8">
        <f>BAWANA!AM8</f>
        <v>0</v>
      </c>
      <c r="F8">
        <f t="shared" si="4"/>
        <v>256</v>
      </c>
      <c r="G8">
        <f t="shared" si="5"/>
        <v>247.82</v>
      </c>
      <c r="H8" s="154"/>
      <c r="I8">
        <f>BRPL_EOD!AK8+BRPL_EOD!AL8</f>
        <v>82</v>
      </c>
      <c r="J8">
        <f>BYPL_EOD!AK8+BYPL_EOD!AL8</f>
        <v>105</v>
      </c>
      <c r="K8">
        <f>MES_EOD!AK8+MES_EOD!AL8</f>
        <v>5.82</v>
      </c>
      <c r="L8">
        <f>NDMC_EOD!AK8+NDMC_EOD!AL8</f>
        <v>5</v>
      </c>
      <c r="M8">
        <f>TPDDL_EOD!AK8+TPDDL_EOD!AL8</f>
        <v>50</v>
      </c>
      <c r="N8">
        <f t="shared" si="0"/>
        <v>247.82</v>
      </c>
      <c r="O8" s="154">
        <f t="shared" si="1"/>
        <v>0</v>
      </c>
      <c r="P8">
        <v>82</v>
      </c>
      <c r="Q8">
        <v>105</v>
      </c>
      <c r="R8">
        <v>5.82</v>
      </c>
      <c r="S8">
        <v>5</v>
      </c>
      <c r="T8">
        <v>50</v>
      </c>
      <c r="U8" s="156">
        <f t="shared" si="2"/>
        <v>247.82</v>
      </c>
      <c r="V8" s="154">
        <f t="shared" si="3"/>
        <v>0</v>
      </c>
      <c r="Y8">
        <f>BAWANA!AW8+BAWANA!AX8</f>
        <v>0</v>
      </c>
      <c r="Z8">
        <f>BAWANA!BD8+BAWANA!BE8</f>
        <v>32</v>
      </c>
      <c r="AA8">
        <f>BAWANA!X8+BAWANA!Y8</f>
        <v>0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247.82</v>
      </c>
      <c r="E9">
        <f>BAWANA!AM9</f>
        <v>0</v>
      </c>
      <c r="F9">
        <f t="shared" si="4"/>
        <v>256</v>
      </c>
      <c r="G9">
        <f t="shared" si="5"/>
        <v>247.82</v>
      </c>
      <c r="H9" s="154"/>
      <c r="I9">
        <f>BRPL_EOD!AK9+BRPL_EOD!AL9</f>
        <v>82</v>
      </c>
      <c r="J9">
        <f>BYPL_EOD!AK9+BYPL_EOD!AL9</f>
        <v>105</v>
      </c>
      <c r="K9">
        <f>MES_EOD!AK9+MES_EOD!AL9</f>
        <v>5.82</v>
      </c>
      <c r="L9">
        <f>NDMC_EOD!AK9+NDMC_EOD!AL9</f>
        <v>5</v>
      </c>
      <c r="M9">
        <f>TPDDL_EOD!AK9+TPDDL_EOD!AL9</f>
        <v>50</v>
      </c>
      <c r="N9">
        <f t="shared" si="0"/>
        <v>247.82</v>
      </c>
      <c r="O9" s="154">
        <f t="shared" si="1"/>
        <v>0</v>
      </c>
      <c r="P9">
        <v>82</v>
      </c>
      <c r="Q9">
        <v>105</v>
      </c>
      <c r="R9">
        <v>5.82</v>
      </c>
      <c r="S9">
        <v>5</v>
      </c>
      <c r="T9">
        <v>50</v>
      </c>
      <c r="U9" s="156">
        <f t="shared" si="2"/>
        <v>247.82</v>
      </c>
      <c r="V9" s="154">
        <f t="shared" si="3"/>
        <v>0</v>
      </c>
      <c r="Y9">
        <f>BAWANA!AW9+BAWANA!AX9</f>
        <v>0</v>
      </c>
      <c r="Z9">
        <f>BAWANA!BD9+BAWANA!BE9</f>
        <v>32</v>
      </c>
      <c r="AA9">
        <f>BAWANA!X9+BAWANA!Y9</f>
        <v>0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247.82</v>
      </c>
      <c r="E10">
        <f>BAWANA!AM10</f>
        <v>0</v>
      </c>
      <c r="F10">
        <f t="shared" si="4"/>
        <v>256</v>
      </c>
      <c r="G10">
        <f t="shared" si="5"/>
        <v>247.82</v>
      </c>
      <c r="H10" s="154"/>
      <c r="I10">
        <f>BRPL_EOD!AK10+BRPL_EOD!AL10</f>
        <v>82</v>
      </c>
      <c r="J10">
        <f>BYPL_EOD!AK10+BYPL_EOD!AL10</f>
        <v>105</v>
      </c>
      <c r="K10">
        <f>MES_EOD!AK10+MES_EOD!AL10</f>
        <v>5.82</v>
      </c>
      <c r="L10">
        <f>NDMC_EOD!AK10+NDMC_EOD!AL10</f>
        <v>5</v>
      </c>
      <c r="M10">
        <f>TPDDL_EOD!AK10+TPDDL_EOD!AL10</f>
        <v>50</v>
      </c>
      <c r="N10">
        <f t="shared" si="0"/>
        <v>247.82</v>
      </c>
      <c r="O10" s="154">
        <f t="shared" si="1"/>
        <v>0</v>
      </c>
      <c r="P10">
        <v>82</v>
      </c>
      <c r="Q10">
        <v>105</v>
      </c>
      <c r="R10">
        <v>5.82</v>
      </c>
      <c r="S10">
        <v>5</v>
      </c>
      <c r="T10">
        <v>50</v>
      </c>
      <c r="U10" s="156">
        <f t="shared" si="2"/>
        <v>247.82</v>
      </c>
      <c r="V10" s="154">
        <f t="shared" si="3"/>
        <v>0</v>
      </c>
      <c r="Y10">
        <f>BAWANA!AW10+BAWANA!AX10</f>
        <v>0</v>
      </c>
      <c r="Z10">
        <f>BAWANA!BD10+BAWANA!BE10</f>
        <v>32</v>
      </c>
      <c r="AA10">
        <f>BAWANA!X10+BAWANA!Y10</f>
        <v>0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247.82</v>
      </c>
      <c r="E11">
        <f>BAWANA!AM11</f>
        <v>0</v>
      </c>
      <c r="F11">
        <f t="shared" si="4"/>
        <v>256</v>
      </c>
      <c r="G11">
        <f t="shared" si="5"/>
        <v>247.82</v>
      </c>
      <c r="H11" s="154"/>
      <c r="I11">
        <f>BRPL_EOD!AK11+BRPL_EOD!AL11</f>
        <v>82</v>
      </c>
      <c r="J11">
        <f>BYPL_EOD!AK11+BYPL_EOD!AL11</f>
        <v>105</v>
      </c>
      <c r="K11">
        <f>MES_EOD!AK11+MES_EOD!AL11</f>
        <v>5.82</v>
      </c>
      <c r="L11">
        <f>NDMC_EOD!AK11+NDMC_EOD!AL11</f>
        <v>5</v>
      </c>
      <c r="M11">
        <f>TPDDL_EOD!AK11+TPDDL_EOD!AL11</f>
        <v>50</v>
      </c>
      <c r="N11">
        <f t="shared" si="0"/>
        <v>247.82</v>
      </c>
      <c r="O11" s="154">
        <f t="shared" si="1"/>
        <v>0</v>
      </c>
      <c r="P11">
        <v>82</v>
      </c>
      <c r="Q11">
        <v>105</v>
      </c>
      <c r="R11">
        <v>5.82</v>
      </c>
      <c r="S11">
        <v>5</v>
      </c>
      <c r="T11">
        <v>50</v>
      </c>
      <c r="U11" s="156">
        <f t="shared" si="2"/>
        <v>247.82</v>
      </c>
      <c r="V11" s="154">
        <f t="shared" si="3"/>
        <v>0</v>
      </c>
      <c r="Y11">
        <f>BAWANA!AW11+BAWANA!AX11</f>
        <v>0</v>
      </c>
      <c r="Z11">
        <f>BAWANA!BD11+BAWANA!BE11</f>
        <v>32</v>
      </c>
      <c r="AA11">
        <f>BAWANA!X11+BAWANA!Y11</f>
        <v>0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247.82</v>
      </c>
      <c r="E12">
        <f>BAWANA!AM12</f>
        <v>0</v>
      </c>
      <c r="F12">
        <f t="shared" si="4"/>
        <v>256</v>
      </c>
      <c r="G12">
        <f t="shared" si="5"/>
        <v>247.82</v>
      </c>
      <c r="H12" s="154"/>
      <c r="I12">
        <f>BRPL_EOD!AK12+BRPL_EOD!AL12</f>
        <v>82</v>
      </c>
      <c r="J12">
        <f>BYPL_EOD!AK12+BYPL_EOD!AL12</f>
        <v>105</v>
      </c>
      <c r="K12">
        <f>MES_EOD!AK12+MES_EOD!AL12</f>
        <v>5.82</v>
      </c>
      <c r="L12">
        <f>NDMC_EOD!AK12+NDMC_EOD!AL12</f>
        <v>5</v>
      </c>
      <c r="M12">
        <f>TPDDL_EOD!AK12+TPDDL_EOD!AL12</f>
        <v>50</v>
      </c>
      <c r="N12">
        <f t="shared" si="0"/>
        <v>247.82</v>
      </c>
      <c r="O12" s="154">
        <f t="shared" si="1"/>
        <v>0</v>
      </c>
      <c r="P12">
        <v>82</v>
      </c>
      <c r="Q12">
        <v>105</v>
      </c>
      <c r="R12">
        <v>5.82</v>
      </c>
      <c r="S12">
        <v>5</v>
      </c>
      <c r="T12">
        <v>50</v>
      </c>
      <c r="U12" s="156">
        <f t="shared" si="2"/>
        <v>247.82</v>
      </c>
      <c r="V12" s="154">
        <f t="shared" si="3"/>
        <v>0</v>
      </c>
      <c r="Y12">
        <f>BAWANA!AW12+BAWANA!AX12</f>
        <v>0</v>
      </c>
      <c r="Z12">
        <f>BAWANA!BD12+BAWANA!BE12</f>
        <v>32</v>
      </c>
      <c r="AA12">
        <f>BAWANA!X12+BAWANA!Y12</f>
        <v>0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247.82</v>
      </c>
      <c r="E13">
        <f>BAWANA!AM13</f>
        <v>0</v>
      </c>
      <c r="F13">
        <f t="shared" si="4"/>
        <v>256</v>
      </c>
      <c r="G13">
        <f t="shared" si="5"/>
        <v>247.82</v>
      </c>
      <c r="H13" s="154"/>
      <c r="I13">
        <f>BRPL_EOD!AK13+BRPL_EOD!AL13</f>
        <v>82</v>
      </c>
      <c r="J13">
        <f>BYPL_EOD!AK13+BYPL_EOD!AL13</f>
        <v>105</v>
      </c>
      <c r="K13">
        <f>MES_EOD!AK13+MES_EOD!AL13</f>
        <v>5.82</v>
      </c>
      <c r="L13">
        <f>NDMC_EOD!AK13+NDMC_EOD!AL13</f>
        <v>5</v>
      </c>
      <c r="M13">
        <f>TPDDL_EOD!AK13+TPDDL_EOD!AL13</f>
        <v>50</v>
      </c>
      <c r="N13">
        <f t="shared" si="0"/>
        <v>247.82</v>
      </c>
      <c r="O13" s="154">
        <f t="shared" si="1"/>
        <v>0</v>
      </c>
      <c r="P13">
        <v>82</v>
      </c>
      <c r="Q13">
        <v>105</v>
      </c>
      <c r="R13">
        <v>5.82</v>
      </c>
      <c r="S13">
        <v>5</v>
      </c>
      <c r="T13">
        <v>50</v>
      </c>
      <c r="U13" s="156">
        <f t="shared" si="2"/>
        <v>247.82</v>
      </c>
      <c r="V13" s="154">
        <f t="shared" si="3"/>
        <v>0</v>
      </c>
      <c r="Y13">
        <f>BAWANA!AW13+BAWANA!AX13</f>
        <v>0</v>
      </c>
      <c r="Z13">
        <f>BAWANA!BD13+BAWANA!BE13</f>
        <v>32</v>
      </c>
      <c r="AA13">
        <f>BAWANA!X13+BAWANA!Y13</f>
        <v>0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247.82</v>
      </c>
      <c r="E14">
        <f>BAWANA!AM14</f>
        <v>0</v>
      </c>
      <c r="F14">
        <f t="shared" si="4"/>
        <v>256</v>
      </c>
      <c r="G14">
        <f t="shared" si="5"/>
        <v>247.82</v>
      </c>
      <c r="H14" s="154"/>
      <c r="I14">
        <f>BRPL_EOD!AK14+BRPL_EOD!AL14</f>
        <v>82</v>
      </c>
      <c r="J14">
        <f>BYPL_EOD!AK14+BYPL_EOD!AL14</f>
        <v>105</v>
      </c>
      <c r="K14">
        <f>MES_EOD!AK14+MES_EOD!AL14</f>
        <v>5.82</v>
      </c>
      <c r="L14">
        <f>NDMC_EOD!AK14+NDMC_EOD!AL14</f>
        <v>5</v>
      </c>
      <c r="M14">
        <f>TPDDL_EOD!AK14+TPDDL_EOD!AL14</f>
        <v>50</v>
      </c>
      <c r="N14">
        <f t="shared" si="0"/>
        <v>247.82</v>
      </c>
      <c r="O14" s="154">
        <f t="shared" si="1"/>
        <v>0</v>
      </c>
      <c r="P14">
        <v>82</v>
      </c>
      <c r="Q14">
        <v>105</v>
      </c>
      <c r="R14">
        <v>5.82</v>
      </c>
      <c r="S14">
        <v>5</v>
      </c>
      <c r="T14">
        <v>50</v>
      </c>
      <c r="U14" s="156">
        <f t="shared" si="2"/>
        <v>247.82</v>
      </c>
      <c r="V14" s="154">
        <f t="shared" si="3"/>
        <v>0</v>
      </c>
      <c r="Y14">
        <f>BAWANA!AW14+BAWANA!AX14</f>
        <v>0</v>
      </c>
      <c r="Z14">
        <f>BAWANA!BD14+BAWANA!BE14</f>
        <v>32</v>
      </c>
      <c r="AA14">
        <f>BAWANA!X14+BAWANA!Y14</f>
        <v>0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217.66</v>
      </c>
      <c r="E15">
        <f>BAWANA!AM15</f>
        <v>0</v>
      </c>
      <c r="F15">
        <f t="shared" si="4"/>
        <v>256</v>
      </c>
      <c r="G15">
        <f t="shared" si="5"/>
        <v>217.66</v>
      </c>
      <c r="H15" s="154"/>
      <c r="I15">
        <f>BRPL_EOD!AK15+BRPL_EOD!AL15</f>
        <v>82</v>
      </c>
      <c r="J15">
        <f>BYPL_EOD!AK15+BYPL_EOD!AL15</f>
        <v>65</v>
      </c>
      <c r="K15">
        <f>MES_EOD!AK15+MES_EOD!AL15</f>
        <v>5.82</v>
      </c>
      <c r="L15">
        <f>NDMC_EOD!AK15+NDMC_EOD!AL15</f>
        <v>14.84</v>
      </c>
      <c r="M15">
        <f>TPDDL_EOD!AK15+TPDDL_EOD!AL15</f>
        <v>50</v>
      </c>
      <c r="N15">
        <f t="shared" si="0"/>
        <v>217.66</v>
      </c>
      <c r="O15" s="154">
        <f t="shared" si="1"/>
        <v>0</v>
      </c>
      <c r="P15">
        <v>82</v>
      </c>
      <c r="Q15">
        <v>65</v>
      </c>
      <c r="R15">
        <v>5.82</v>
      </c>
      <c r="S15">
        <v>14.84</v>
      </c>
      <c r="T15">
        <v>50</v>
      </c>
      <c r="U15" s="156">
        <f t="shared" si="2"/>
        <v>217.66</v>
      </c>
      <c r="V15" s="154">
        <f t="shared" si="3"/>
        <v>0</v>
      </c>
      <c r="Y15">
        <f>BAWANA!AW15+BAWANA!AX15</f>
        <v>20.34</v>
      </c>
      <c r="Z15">
        <f>BAWANA!BD15+BAWANA!BE15</f>
        <v>32</v>
      </c>
      <c r="AA15">
        <f>BAWANA!X15+BAWANA!Y15</f>
        <v>20.34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247.82</v>
      </c>
      <c r="E16">
        <f>BAWANA!AM16</f>
        <v>0</v>
      </c>
      <c r="F16">
        <f t="shared" si="4"/>
        <v>256</v>
      </c>
      <c r="G16">
        <f t="shared" si="5"/>
        <v>247.82</v>
      </c>
      <c r="H16" s="154"/>
      <c r="I16">
        <f>BRPL_EOD!AK16+BRPL_EOD!AL16</f>
        <v>82</v>
      </c>
      <c r="J16">
        <f>BYPL_EOD!AK16+BYPL_EOD!AL16</f>
        <v>105</v>
      </c>
      <c r="K16">
        <f>MES_EOD!AK16+MES_EOD!AL16</f>
        <v>5.82</v>
      </c>
      <c r="L16">
        <f>NDMC_EOD!AK16+NDMC_EOD!AL16</f>
        <v>5</v>
      </c>
      <c r="M16">
        <f>TPDDL_EOD!AK16+TPDDL_EOD!AL16</f>
        <v>50</v>
      </c>
      <c r="N16">
        <f t="shared" si="0"/>
        <v>247.82</v>
      </c>
      <c r="O16" s="154">
        <f t="shared" si="1"/>
        <v>0</v>
      </c>
      <c r="P16">
        <v>82</v>
      </c>
      <c r="Q16">
        <v>105</v>
      </c>
      <c r="R16">
        <v>5.82</v>
      </c>
      <c r="S16">
        <v>5</v>
      </c>
      <c r="T16">
        <v>50</v>
      </c>
      <c r="U16" s="156">
        <f t="shared" si="2"/>
        <v>247.82</v>
      </c>
      <c r="V16" s="154">
        <f t="shared" si="3"/>
        <v>0</v>
      </c>
      <c r="Y16">
        <f>BAWANA!AW16+BAWANA!AX16</f>
        <v>0</v>
      </c>
      <c r="Z16">
        <f>BAWANA!BD16+BAWANA!BE16</f>
        <v>32</v>
      </c>
      <c r="AA16">
        <f>BAWANA!X16+BAWANA!Y16</f>
        <v>0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247.82</v>
      </c>
      <c r="E17">
        <f>BAWANA!AM17</f>
        <v>0</v>
      </c>
      <c r="F17">
        <f t="shared" si="4"/>
        <v>256</v>
      </c>
      <c r="G17">
        <f t="shared" si="5"/>
        <v>247.82</v>
      </c>
      <c r="H17" s="154"/>
      <c r="I17">
        <f>BRPL_EOD!AK17+BRPL_EOD!AL17</f>
        <v>82</v>
      </c>
      <c r="J17">
        <f>BYPL_EOD!AK17+BYPL_EOD!AL17</f>
        <v>105</v>
      </c>
      <c r="K17">
        <f>MES_EOD!AK17+MES_EOD!AL17</f>
        <v>5.82</v>
      </c>
      <c r="L17">
        <f>NDMC_EOD!AK17+NDMC_EOD!AL17</f>
        <v>5</v>
      </c>
      <c r="M17">
        <f>TPDDL_EOD!AK17+TPDDL_EOD!AL17</f>
        <v>50</v>
      </c>
      <c r="N17">
        <f t="shared" si="0"/>
        <v>247.82</v>
      </c>
      <c r="O17" s="154">
        <f t="shared" si="1"/>
        <v>0</v>
      </c>
      <c r="P17">
        <v>82</v>
      </c>
      <c r="Q17">
        <v>105</v>
      </c>
      <c r="R17">
        <v>5.82</v>
      </c>
      <c r="S17">
        <v>5</v>
      </c>
      <c r="T17">
        <v>50</v>
      </c>
      <c r="U17" s="156">
        <f t="shared" si="2"/>
        <v>247.82</v>
      </c>
      <c r="V17" s="154">
        <f t="shared" si="3"/>
        <v>0</v>
      </c>
      <c r="Y17">
        <f>BAWANA!AW17+BAWANA!AX17</f>
        <v>0</v>
      </c>
      <c r="Z17">
        <f>BAWANA!BD17+BAWANA!BE17</f>
        <v>32</v>
      </c>
      <c r="AA17">
        <f>BAWANA!X17+BAWANA!Y17</f>
        <v>0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247.82</v>
      </c>
      <c r="E18">
        <f>BAWANA!AM18</f>
        <v>0</v>
      </c>
      <c r="F18">
        <f t="shared" si="4"/>
        <v>256</v>
      </c>
      <c r="G18">
        <f t="shared" si="5"/>
        <v>247.82</v>
      </c>
      <c r="H18" s="154"/>
      <c r="I18">
        <f>BRPL_EOD!AK18+BRPL_EOD!AL18</f>
        <v>82</v>
      </c>
      <c r="J18">
        <f>BYPL_EOD!AK18+BYPL_EOD!AL18</f>
        <v>105</v>
      </c>
      <c r="K18">
        <f>MES_EOD!AK18+MES_EOD!AL18</f>
        <v>5.82</v>
      </c>
      <c r="L18">
        <f>NDMC_EOD!AK18+NDMC_EOD!AL18</f>
        <v>5</v>
      </c>
      <c r="M18">
        <f>TPDDL_EOD!AK18+TPDDL_EOD!AL18</f>
        <v>50</v>
      </c>
      <c r="N18">
        <f t="shared" si="0"/>
        <v>247.82</v>
      </c>
      <c r="O18" s="154">
        <f t="shared" si="1"/>
        <v>0</v>
      </c>
      <c r="P18">
        <v>82</v>
      </c>
      <c r="Q18">
        <v>105</v>
      </c>
      <c r="R18">
        <v>5.82</v>
      </c>
      <c r="S18">
        <v>5</v>
      </c>
      <c r="T18">
        <v>50</v>
      </c>
      <c r="U18" s="156">
        <f t="shared" si="2"/>
        <v>247.82</v>
      </c>
      <c r="V18" s="154">
        <f t="shared" si="3"/>
        <v>0</v>
      </c>
      <c r="Y18">
        <f>BAWANA!AW18+BAWANA!AX18</f>
        <v>0</v>
      </c>
      <c r="Z18">
        <f>BAWANA!BD18+BAWANA!BE18</f>
        <v>32</v>
      </c>
      <c r="AA18">
        <f>BAWANA!X18+BAWANA!Y18</f>
        <v>0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247.82</v>
      </c>
      <c r="E19">
        <f>BAWANA!AM19</f>
        <v>0</v>
      </c>
      <c r="F19">
        <f t="shared" si="4"/>
        <v>256</v>
      </c>
      <c r="G19">
        <f t="shared" si="5"/>
        <v>247.82</v>
      </c>
      <c r="H19" s="154"/>
      <c r="I19">
        <f>BRPL_EOD!AK19+BRPL_EOD!AL19</f>
        <v>82</v>
      </c>
      <c r="J19">
        <f>BYPL_EOD!AK19+BYPL_EOD!AL19</f>
        <v>105</v>
      </c>
      <c r="K19">
        <f>MES_EOD!AK19+MES_EOD!AL19</f>
        <v>5.82</v>
      </c>
      <c r="L19">
        <f>NDMC_EOD!AK19+NDMC_EOD!AL19</f>
        <v>5</v>
      </c>
      <c r="M19">
        <f>TPDDL_EOD!AK19+TPDDL_EOD!AL19</f>
        <v>50</v>
      </c>
      <c r="N19">
        <f t="shared" si="0"/>
        <v>247.82</v>
      </c>
      <c r="O19" s="154">
        <f t="shared" si="1"/>
        <v>0</v>
      </c>
      <c r="P19">
        <v>82</v>
      </c>
      <c r="Q19">
        <v>105</v>
      </c>
      <c r="R19">
        <v>5.82</v>
      </c>
      <c r="S19">
        <v>5</v>
      </c>
      <c r="T19">
        <v>50</v>
      </c>
      <c r="U19" s="156">
        <f t="shared" si="2"/>
        <v>247.82</v>
      </c>
      <c r="V19" s="154">
        <f t="shared" si="3"/>
        <v>0</v>
      </c>
      <c r="Y19">
        <f>BAWANA!AW19+BAWANA!AX19</f>
        <v>0</v>
      </c>
      <c r="Z19">
        <f>BAWANA!BD19+BAWANA!BE19</f>
        <v>32</v>
      </c>
      <c r="AA19">
        <f>BAWANA!X19+BAWANA!Y19</f>
        <v>0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267.42</v>
      </c>
      <c r="E20">
        <f>BAWANA!AM20</f>
        <v>0</v>
      </c>
      <c r="F20">
        <f t="shared" si="4"/>
        <v>256</v>
      </c>
      <c r="G20">
        <f t="shared" si="5"/>
        <v>267.42</v>
      </c>
      <c r="H20" s="154"/>
      <c r="I20">
        <f>BRPL_EOD!AK20+BRPL_EOD!AL20</f>
        <v>82</v>
      </c>
      <c r="J20">
        <f>BYPL_EOD!AK20+BYPL_EOD!AL20</f>
        <v>105</v>
      </c>
      <c r="K20">
        <f>MES_EOD!AK20+MES_EOD!AL20</f>
        <v>5.82</v>
      </c>
      <c r="L20">
        <f>NDMC_EOD!AK20+NDMC_EOD!AL20</f>
        <v>5</v>
      </c>
      <c r="M20">
        <f>TPDDL_EOD!AK20+TPDDL_EOD!AL20</f>
        <v>69.599999999999994</v>
      </c>
      <c r="N20">
        <f t="shared" si="0"/>
        <v>267.41999999999996</v>
      </c>
      <c r="O20" s="154">
        <f t="shared" si="1"/>
        <v>0</v>
      </c>
      <c r="P20">
        <v>82.000000000000014</v>
      </c>
      <c r="Q20">
        <v>105.00000000000003</v>
      </c>
      <c r="R20">
        <v>5.8200000000000012</v>
      </c>
      <c r="S20">
        <v>5.0000000000000009</v>
      </c>
      <c r="T20">
        <v>69.600000000000009</v>
      </c>
      <c r="U20" s="156">
        <f t="shared" si="2"/>
        <v>267.42000000000007</v>
      </c>
      <c r="V20" s="154">
        <f t="shared" si="3"/>
        <v>0</v>
      </c>
      <c r="Y20">
        <f>BAWANA!AW20+BAWANA!AX20</f>
        <v>0</v>
      </c>
      <c r="Z20">
        <f>BAWANA!BD20+BAWANA!BE20</f>
        <v>32</v>
      </c>
      <c r="AA20">
        <f>BAWANA!X20+BAWANA!Y20</f>
        <v>0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267.42</v>
      </c>
      <c r="E21">
        <f>BAWANA!AM21</f>
        <v>0</v>
      </c>
      <c r="F21">
        <f t="shared" si="4"/>
        <v>256</v>
      </c>
      <c r="G21">
        <f t="shared" si="5"/>
        <v>267.42</v>
      </c>
      <c r="H21" s="154"/>
      <c r="I21">
        <f>BRPL_EOD!AK21+BRPL_EOD!AL21</f>
        <v>82</v>
      </c>
      <c r="J21">
        <f>BYPL_EOD!AK21+BYPL_EOD!AL21</f>
        <v>105</v>
      </c>
      <c r="K21">
        <f>MES_EOD!AK21+MES_EOD!AL21</f>
        <v>5.82</v>
      </c>
      <c r="L21">
        <f>NDMC_EOD!AK21+NDMC_EOD!AL21</f>
        <v>5</v>
      </c>
      <c r="M21">
        <f>TPDDL_EOD!AK21+TPDDL_EOD!AL21</f>
        <v>69.599999999999994</v>
      </c>
      <c r="N21">
        <f t="shared" si="0"/>
        <v>267.41999999999996</v>
      </c>
      <c r="O21" s="154">
        <f t="shared" si="1"/>
        <v>0</v>
      </c>
      <c r="P21">
        <v>82.000000000000014</v>
      </c>
      <c r="Q21">
        <v>105.00000000000003</v>
      </c>
      <c r="R21">
        <v>5.8200000000000012</v>
      </c>
      <c r="S21">
        <v>5.0000000000000009</v>
      </c>
      <c r="T21">
        <v>69.600000000000009</v>
      </c>
      <c r="U21" s="156">
        <f t="shared" si="2"/>
        <v>267.42000000000007</v>
      </c>
      <c r="V21" s="154">
        <f t="shared" si="3"/>
        <v>0</v>
      </c>
      <c r="Y21">
        <f>BAWANA!AW21+BAWANA!AX21</f>
        <v>0</v>
      </c>
      <c r="Z21">
        <f>BAWANA!BD21+BAWANA!BE21</f>
        <v>32</v>
      </c>
      <c r="AA21">
        <f>BAWANA!X21+BAWANA!Y21</f>
        <v>0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267.42</v>
      </c>
      <c r="E22">
        <f>BAWANA!AM22</f>
        <v>0</v>
      </c>
      <c r="F22">
        <f t="shared" si="4"/>
        <v>256</v>
      </c>
      <c r="G22">
        <f t="shared" si="5"/>
        <v>267.42</v>
      </c>
      <c r="H22" s="154"/>
      <c r="I22">
        <f>BRPL_EOD!AK22+BRPL_EOD!AL22</f>
        <v>82</v>
      </c>
      <c r="J22">
        <f>BYPL_EOD!AK22+BYPL_EOD!AL22</f>
        <v>105</v>
      </c>
      <c r="K22">
        <f>MES_EOD!AK22+MES_EOD!AL22</f>
        <v>5.82</v>
      </c>
      <c r="L22">
        <f>NDMC_EOD!AK22+NDMC_EOD!AL22</f>
        <v>5</v>
      </c>
      <c r="M22">
        <f>TPDDL_EOD!AK22+TPDDL_EOD!AL22</f>
        <v>69.599999999999994</v>
      </c>
      <c r="N22">
        <f t="shared" si="0"/>
        <v>267.41999999999996</v>
      </c>
      <c r="O22" s="154">
        <f t="shared" si="1"/>
        <v>0</v>
      </c>
      <c r="P22">
        <v>82.000000000000014</v>
      </c>
      <c r="Q22">
        <v>105.00000000000003</v>
      </c>
      <c r="R22">
        <v>5.8200000000000012</v>
      </c>
      <c r="S22">
        <v>5.0000000000000009</v>
      </c>
      <c r="T22">
        <v>69.600000000000009</v>
      </c>
      <c r="U22" s="156">
        <f t="shared" si="2"/>
        <v>267.42000000000007</v>
      </c>
      <c r="V22" s="154">
        <f t="shared" si="3"/>
        <v>0</v>
      </c>
      <c r="Y22">
        <f>BAWANA!AW22+BAWANA!AX22</f>
        <v>0</v>
      </c>
      <c r="Z22">
        <f>BAWANA!BD22+BAWANA!BE22</f>
        <v>32</v>
      </c>
      <c r="AA22">
        <f>BAWANA!X22+BAWANA!Y22</f>
        <v>0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237.42000000000002</v>
      </c>
      <c r="E23">
        <f>BAWANA!AM23</f>
        <v>0</v>
      </c>
      <c r="F23">
        <f t="shared" si="4"/>
        <v>256</v>
      </c>
      <c r="G23">
        <f t="shared" si="5"/>
        <v>237.42000000000002</v>
      </c>
      <c r="H23" s="154"/>
      <c r="I23">
        <f>BRPL_EOD!AK23+BRPL_EOD!AL23</f>
        <v>82</v>
      </c>
      <c r="J23">
        <f>BYPL_EOD!AK23+BYPL_EOD!AL23</f>
        <v>75</v>
      </c>
      <c r="K23">
        <f>MES_EOD!AK23+MES_EOD!AL23</f>
        <v>5.82</v>
      </c>
      <c r="L23">
        <f>NDMC_EOD!AK23+NDMC_EOD!AL23</f>
        <v>5</v>
      </c>
      <c r="M23">
        <f>TPDDL_EOD!AK23+TPDDL_EOD!AL23</f>
        <v>69.599999999999994</v>
      </c>
      <c r="N23">
        <f t="shared" si="0"/>
        <v>237.42</v>
      </c>
      <c r="O23" s="154">
        <f t="shared" si="1"/>
        <v>0</v>
      </c>
      <c r="P23">
        <v>82.000000000000014</v>
      </c>
      <c r="Q23">
        <v>75.000000000000014</v>
      </c>
      <c r="R23">
        <v>5.8200000000000012</v>
      </c>
      <c r="S23">
        <v>5.0000000000000009</v>
      </c>
      <c r="T23">
        <v>69.600000000000009</v>
      </c>
      <c r="U23" s="156">
        <f t="shared" si="2"/>
        <v>237.42000000000002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237.42000000000002</v>
      </c>
      <c r="E24">
        <f>BAWANA!AM24</f>
        <v>0</v>
      </c>
      <c r="F24">
        <f t="shared" si="4"/>
        <v>256</v>
      </c>
      <c r="G24">
        <f t="shared" si="5"/>
        <v>237.42000000000002</v>
      </c>
      <c r="H24" s="154"/>
      <c r="I24">
        <f>BRPL_EOD!AK24+BRPL_EOD!AL24</f>
        <v>82</v>
      </c>
      <c r="J24">
        <f>BYPL_EOD!AK24+BYPL_EOD!AL24</f>
        <v>75</v>
      </c>
      <c r="K24">
        <f>MES_EOD!AK24+MES_EOD!AL24</f>
        <v>5.82</v>
      </c>
      <c r="L24">
        <f>NDMC_EOD!AK24+NDMC_EOD!AL24</f>
        <v>5</v>
      </c>
      <c r="M24">
        <f>TPDDL_EOD!AK24+TPDDL_EOD!AL24</f>
        <v>69.599999999999994</v>
      </c>
      <c r="N24">
        <f t="shared" si="0"/>
        <v>237.42</v>
      </c>
      <c r="O24" s="154">
        <f t="shared" si="1"/>
        <v>0</v>
      </c>
      <c r="P24">
        <v>82.000000000000014</v>
      </c>
      <c r="Q24">
        <v>75.000000000000014</v>
      </c>
      <c r="R24">
        <v>5.8200000000000012</v>
      </c>
      <c r="S24">
        <v>5.0000000000000009</v>
      </c>
      <c r="T24">
        <v>69.600000000000009</v>
      </c>
      <c r="U24" s="156">
        <f t="shared" si="2"/>
        <v>237.42000000000002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237.42000000000002</v>
      </c>
      <c r="E25">
        <f>BAWANA!AM25</f>
        <v>0</v>
      </c>
      <c r="F25">
        <f t="shared" si="4"/>
        <v>256</v>
      </c>
      <c r="G25">
        <f t="shared" si="5"/>
        <v>237.42000000000002</v>
      </c>
      <c r="H25" s="154"/>
      <c r="I25">
        <f>BRPL_EOD!AK25+BRPL_EOD!AL25</f>
        <v>82</v>
      </c>
      <c r="J25">
        <f>BYPL_EOD!AK25+BYPL_EOD!AL25</f>
        <v>75</v>
      </c>
      <c r="K25">
        <f>MES_EOD!AK25+MES_EOD!AL25</f>
        <v>5.82</v>
      </c>
      <c r="L25">
        <f>NDMC_EOD!AK25+NDMC_EOD!AL25</f>
        <v>5</v>
      </c>
      <c r="M25">
        <f>TPDDL_EOD!AK25+TPDDL_EOD!AL25</f>
        <v>69.599999999999994</v>
      </c>
      <c r="N25">
        <f t="shared" si="0"/>
        <v>237.42</v>
      </c>
      <c r="O25" s="154">
        <f t="shared" si="1"/>
        <v>0</v>
      </c>
      <c r="P25">
        <v>82.000000000000014</v>
      </c>
      <c r="Q25">
        <v>75.000000000000014</v>
      </c>
      <c r="R25">
        <v>5.8200000000000012</v>
      </c>
      <c r="S25">
        <v>5.0000000000000009</v>
      </c>
      <c r="T25">
        <v>69.600000000000009</v>
      </c>
      <c r="U25" s="156">
        <f t="shared" si="2"/>
        <v>237.42000000000002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255.04000000000002</v>
      </c>
      <c r="E26">
        <f>BAWANA!AM26</f>
        <v>0</v>
      </c>
      <c r="F26">
        <f t="shared" si="4"/>
        <v>256</v>
      </c>
      <c r="G26">
        <f t="shared" si="5"/>
        <v>255.04000000000002</v>
      </c>
      <c r="H26" s="154"/>
      <c r="I26">
        <f>BRPL_EOD!AK26+BRPL_EOD!AL26</f>
        <v>99.62</v>
      </c>
      <c r="J26">
        <f>BYPL_EOD!AK26+BYPL_EOD!AL26</f>
        <v>75</v>
      </c>
      <c r="K26">
        <f>MES_EOD!AK26+MES_EOD!AL26</f>
        <v>5.82</v>
      </c>
      <c r="L26">
        <f>NDMC_EOD!AK26+NDMC_EOD!AL26</f>
        <v>5</v>
      </c>
      <c r="M26">
        <f>TPDDL_EOD!AK26+TPDDL_EOD!AL26</f>
        <v>69.599999999999994</v>
      </c>
      <c r="N26">
        <f t="shared" si="0"/>
        <v>255.04</v>
      </c>
      <c r="O26" s="154">
        <f t="shared" si="1"/>
        <v>0</v>
      </c>
      <c r="P26">
        <v>99.620000000000019</v>
      </c>
      <c r="Q26">
        <v>75.000000000000014</v>
      </c>
      <c r="R26">
        <v>5.8200000000000012</v>
      </c>
      <c r="S26">
        <v>5.0000000000000009</v>
      </c>
      <c r="T26">
        <v>69.600000000000009</v>
      </c>
      <c r="U26" s="156">
        <f t="shared" si="2"/>
        <v>255.04000000000002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107.58</v>
      </c>
      <c r="J27">
        <f>BYPL_EOD!AK27+BYPL_EOD!AL27</f>
        <v>55</v>
      </c>
      <c r="K27">
        <f>MES_EOD!AK27+MES_EOD!AL27</f>
        <v>5.82</v>
      </c>
      <c r="L27">
        <f>NDMC_EOD!AK27+NDMC_EOD!AL27</f>
        <v>18</v>
      </c>
      <c r="M27">
        <f>TPDDL_EOD!AK27+TPDDL_EOD!AL27</f>
        <v>69.599999999999994</v>
      </c>
      <c r="N27">
        <f t="shared" si="0"/>
        <v>255.99999999999997</v>
      </c>
      <c r="O27" s="154">
        <f t="shared" si="1"/>
        <v>0</v>
      </c>
      <c r="P27">
        <v>107.58000000000001</v>
      </c>
      <c r="Q27">
        <v>55.000000000000007</v>
      </c>
      <c r="R27">
        <v>5.8200000000000012</v>
      </c>
      <c r="S27">
        <v>18.000000000000004</v>
      </c>
      <c r="T27">
        <v>69.600000000000009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107.58</v>
      </c>
      <c r="J28">
        <f>BYPL_EOD!AK28+BYPL_EOD!AL28</f>
        <v>55</v>
      </c>
      <c r="K28">
        <f>MES_EOD!AK28+MES_EOD!AL28</f>
        <v>5.82</v>
      </c>
      <c r="L28">
        <f>NDMC_EOD!AK28+NDMC_EOD!AL28</f>
        <v>18</v>
      </c>
      <c r="M28">
        <f>TPDDL_EOD!AK28+TPDDL_EOD!AL28</f>
        <v>69.599999999999994</v>
      </c>
      <c r="N28">
        <f t="shared" si="0"/>
        <v>255.99999999999997</v>
      </c>
      <c r="O28" s="154">
        <f t="shared" si="1"/>
        <v>0</v>
      </c>
      <c r="P28">
        <v>107.58000000000001</v>
      </c>
      <c r="Q28">
        <v>55.000000000000007</v>
      </c>
      <c r="R28">
        <v>5.8200000000000012</v>
      </c>
      <c r="S28">
        <v>18.000000000000004</v>
      </c>
      <c r="T28">
        <v>69.600000000000009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104.93</v>
      </c>
      <c r="J29">
        <f>BYPL_EOD!AK29+BYPL_EOD!AL29</f>
        <v>57.65</v>
      </c>
      <c r="K29">
        <f>MES_EOD!AK29+MES_EOD!AL29</f>
        <v>5.82</v>
      </c>
      <c r="L29">
        <f>NDMC_EOD!AK29+NDMC_EOD!AL29</f>
        <v>18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104.93</v>
      </c>
      <c r="Q29">
        <v>57.65</v>
      </c>
      <c r="R29">
        <v>5.82</v>
      </c>
      <c r="S29">
        <v>18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104.59</v>
      </c>
      <c r="J30">
        <f>BYPL_EOD!AK30+BYPL_EOD!AL30</f>
        <v>57.99</v>
      </c>
      <c r="K30">
        <f>MES_EOD!AK30+MES_EOD!AL30</f>
        <v>5.82</v>
      </c>
      <c r="L30">
        <f>NDMC_EOD!AK30+NDMC_EOD!AL30</f>
        <v>18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104.59</v>
      </c>
      <c r="Q30">
        <v>57.99</v>
      </c>
      <c r="R30">
        <v>5.82</v>
      </c>
      <c r="S30">
        <v>18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104.59</v>
      </c>
      <c r="J31">
        <f>BYPL_EOD!AK31+BYPL_EOD!AL31</f>
        <v>57.99</v>
      </c>
      <c r="K31">
        <f>MES_EOD!AK31+MES_EOD!AL31</f>
        <v>5.82</v>
      </c>
      <c r="L31">
        <f>NDMC_EOD!AK31+NDMC_EOD!AL31</f>
        <v>18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104.59</v>
      </c>
      <c r="Q31">
        <v>57.99</v>
      </c>
      <c r="R31">
        <v>5.82</v>
      </c>
      <c r="S31">
        <v>18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104.59</v>
      </c>
      <c r="J32">
        <f>BYPL_EOD!AK32+BYPL_EOD!AL32</f>
        <v>57.99</v>
      </c>
      <c r="K32">
        <f>MES_EOD!AK32+MES_EOD!AL32</f>
        <v>5.82</v>
      </c>
      <c r="L32">
        <f>NDMC_EOD!AK32+NDMC_EOD!AL32</f>
        <v>18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104.59</v>
      </c>
      <c r="Q32">
        <v>57.99</v>
      </c>
      <c r="R32">
        <v>5.82</v>
      </c>
      <c r="S32">
        <v>18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104.04</v>
      </c>
      <c r="J33">
        <f>BYPL_EOD!AK33+BYPL_EOD!AL33</f>
        <v>58.54</v>
      </c>
      <c r="K33">
        <f>MES_EOD!AK33+MES_EOD!AL33</f>
        <v>5.82</v>
      </c>
      <c r="L33">
        <f>NDMC_EOD!AK33+NDMC_EOD!AL33</f>
        <v>18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104.04</v>
      </c>
      <c r="Q33">
        <v>58.54</v>
      </c>
      <c r="R33">
        <v>5.82</v>
      </c>
      <c r="S33">
        <v>18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104.04</v>
      </c>
      <c r="J34">
        <f>BYPL_EOD!AK34+BYPL_EOD!AL34</f>
        <v>58.54</v>
      </c>
      <c r="K34">
        <f>MES_EOD!AK34+MES_EOD!AL34</f>
        <v>5.82</v>
      </c>
      <c r="L34">
        <f>NDMC_EOD!AK34+NDMC_EOD!AL34</f>
        <v>18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104.04</v>
      </c>
      <c r="Q34">
        <v>58.54</v>
      </c>
      <c r="R34">
        <v>5.82</v>
      </c>
      <c r="S34">
        <v>18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104.04</v>
      </c>
      <c r="J35">
        <f>BYPL_EOD!AK35+BYPL_EOD!AL35</f>
        <v>58.54</v>
      </c>
      <c r="K35">
        <f>MES_EOD!AK35+MES_EOD!AL35</f>
        <v>5.82</v>
      </c>
      <c r="L35">
        <f>NDMC_EOD!AK35+NDMC_EOD!AL35</f>
        <v>18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104.04</v>
      </c>
      <c r="Q35">
        <v>58.54</v>
      </c>
      <c r="R35">
        <v>5.82</v>
      </c>
      <c r="S35">
        <v>18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104.3</v>
      </c>
      <c r="J36">
        <f>BYPL_EOD!AK36+BYPL_EOD!AL36</f>
        <v>58.28</v>
      </c>
      <c r="K36">
        <f>MES_EOD!AK36+MES_EOD!AL36</f>
        <v>5.82</v>
      </c>
      <c r="L36">
        <f>NDMC_EOD!AK36+NDMC_EOD!AL36</f>
        <v>18</v>
      </c>
      <c r="M36">
        <f>TPDDL_EOD!AK36+TPDDL_EOD!AL36</f>
        <v>69.599999999999994</v>
      </c>
      <c r="N36">
        <f t="shared" si="0"/>
        <v>255.99999999999997</v>
      </c>
      <c r="O36" s="154">
        <f t="shared" si="1"/>
        <v>0</v>
      </c>
      <c r="P36">
        <v>104.30000000000001</v>
      </c>
      <c r="Q36">
        <v>58.280000000000008</v>
      </c>
      <c r="R36">
        <v>5.8200000000000012</v>
      </c>
      <c r="S36">
        <v>18.000000000000004</v>
      </c>
      <c r="T36">
        <v>69.600000000000009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106.25</v>
      </c>
      <c r="J37">
        <f>BYPL_EOD!AK37+BYPL_EOD!AL37</f>
        <v>56.33</v>
      </c>
      <c r="K37">
        <f>MES_EOD!AK37+MES_EOD!AL37</f>
        <v>5.82</v>
      </c>
      <c r="L37">
        <f>NDMC_EOD!AK37+NDMC_EOD!AL37</f>
        <v>18</v>
      </c>
      <c r="M37">
        <f>TPDDL_EOD!AK37+TPDDL_EOD!AL37</f>
        <v>69.599999999999994</v>
      </c>
      <c r="N37">
        <f t="shared" si="0"/>
        <v>255.99999999999997</v>
      </c>
      <c r="O37" s="154">
        <f t="shared" si="1"/>
        <v>0</v>
      </c>
      <c r="P37">
        <v>106.25000000000001</v>
      </c>
      <c r="Q37">
        <v>56.330000000000005</v>
      </c>
      <c r="R37">
        <v>5.8200000000000012</v>
      </c>
      <c r="S37">
        <v>18.000000000000004</v>
      </c>
      <c r="T37">
        <v>69.600000000000009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105.3</v>
      </c>
      <c r="J38">
        <f>BYPL_EOD!AK38+BYPL_EOD!AL38</f>
        <v>57.28</v>
      </c>
      <c r="K38">
        <f>MES_EOD!AK38+MES_EOD!AL38</f>
        <v>5.82</v>
      </c>
      <c r="L38">
        <f>NDMC_EOD!AK38+NDMC_EOD!AL38</f>
        <v>18</v>
      </c>
      <c r="M38">
        <f>TPDDL_EOD!AK38+TPDDL_EOD!AL38</f>
        <v>69.599999999999994</v>
      </c>
      <c r="N38">
        <f t="shared" si="0"/>
        <v>255.99999999999997</v>
      </c>
      <c r="O38" s="154">
        <f t="shared" si="1"/>
        <v>0</v>
      </c>
      <c r="P38">
        <v>105.30000000000001</v>
      </c>
      <c r="Q38">
        <v>57.280000000000008</v>
      </c>
      <c r="R38">
        <v>5.8200000000000012</v>
      </c>
      <c r="S38">
        <v>18.000000000000004</v>
      </c>
      <c r="T38">
        <v>69.600000000000009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103.41</v>
      </c>
      <c r="J39">
        <f>BYPL_EOD!AK39+BYPL_EOD!AL39</f>
        <v>59.17</v>
      </c>
      <c r="K39">
        <f>MES_EOD!AK39+MES_EOD!AL39</f>
        <v>5.82</v>
      </c>
      <c r="L39">
        <f>NDMC_EOD!AK39+NDMC_EOD!AL39</f>
        <v>18</v>
      </c>
      <c r="M39">
        <f>TPDDL_EOD!AK39+TPDDL_EOD!AL39</f>
        <v>69.599999999999994</v>
      </c>
      <c r="N39">
        <f t="shared" si="0"/>
        <v>255.99999999999997</v>
      </c>
      <c r="O39" s="154">
        <f t="shared" si="1"/>
        <v>0</v>
      </c>
      <c r="P39">
        <v>103.41000000000001</v>
      </c>
      <c r="Q39">
        <v>59.170000000000009</v>
      </c>
      <c r="R39">
        <v>5.8200000000000012</v>
      </c>
      <c r="S39">
        <v>18.000000000000004</v>
      </c>
      <c r="T39">
        <v>69.600000000000009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103.41</v>
      </c>
      <c r="J40">
        <f>BYPL_EOD!AK40+BYPL_EOD!AL40</f>
        <v>59.17</v>
      </c>
      <c r="K40">
        <f>MES_EOD!AK40+MES_EOD!AL40</f>
        <v>5.82</v>
      </c>
      <c r="L40">
        <f>NDMC_EOD!AK40+NDMC_EOD!AL40</f>
        <v>18</v>
      </c>
      <c r="M40">
        <f>TPDDL_EOD!AK40+TPDDL_EOD!AL40</f>
        <v>69.599999999999994</v>
      </c>
      <c r="N40">
        <f t="shared" si="0"/>
        <v>255.99999999999997</v>
      </c>
      <c r="O40" s="154">
        <f t="shared" si="1"/>
        <v>0</v>
      </c>
      <c r="P40">
        <v>103.41000000000001</v>
      </c>
      <c r="Q40">
        <v>59.170000000000009</v>
      </c>
      <c r="R40">
        <v>5.8200000000000012</v>
      </c>
      <c r="S40">
        <v>18.000000000000004</v>
      </c>
      <c r="T40">
        <v>69.600000000000009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103.41</v>
      </c>
      <c r="J41">
        <f>BYPL_EOD!AK41+BYPL_EOD!AL41</f>
        <v>59.17</v>
      </c>
      <c r="K41">
        <f>MES_EOD!AK41+MES_EOD!AL41</f>
        <v>5.82</v>
      </c>
      <c r="L41">
        <f>NDMC_EOD!AK41+NDMC_EOD!AL41</f>
        <v>18</v>
      </c>
      <c r="M41">
        <f>TPDDL_EOD!AK41+TPDDL_EOD!AL41</f>
        <v>69.599999999999994</v>
      </c>
      <c r="N41">
        <f t="shared" si="0"/>
        <v>255.99999999999997</v>
      </c>
      <c r="O41" s="154">
        <f t="shared" si="1"/>
        <v>0</v>
      </c>
      <c r="P41">
        <v>103.41000000000001</v>
      </c>
      <c r="Q41">
        <v>59.170000000000009</v>
      </c>
      <c r="R41">
        <v>5.8200000000000012</v>
      </c>
      <c r="S41">
        <v>18.000000000000004</v>
      </c>
      <c r="T41">
        <v>69.600000000000009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103.41</v>
      </c>
      <c r="J42">
        <f>BYPL_EOD!AK42+BYPL_EOD!AL42</f>
        <v>59.17</v>
      </c>
      <c r="K42">
        <f>MES_EOD!AK42+MES_EOD!AL42</f>
        <v>5.82</v>
      </c>
      <c r="L42">
        <f>NDMC_EOD!AK42+NDMC_EOD!AL42</f>
        <v>18</v>
      </c>
      <c r="M42">
        <f>TPDDL_EOD!AK42+TPDDL_EOD!AL42</f>
        <v>69.599999999999994</v>
      </c>
      <c r="N42">
        <f t="shared" si="0"/>
        <v>255.99999999999997</v>
      </c>
      <c r="O42" s="154">
        <f t="shared" si="1"/>
        <v>0</v>
      </c>
      <c r="P42">
        <v>103.41000000000001</v>
      </c>
      <c r="Q42">
        <v>59.170000000000009</v>
      </c>
      <c r="R42">
        <v>5.8200000000000012</v>
      </c>
      <c r="S42">
        <v>18.000000000000004</v>
      </c>
      <c r="T42">
        <v>69.600000000000009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103.41</v>
      </c>
      <c r="J43">
        <f>BYPL_EOD!AK43+BYPL_EOD!AL43</f>
        <v>59.17</v>
      </c>
      <c r="K43">
        <f>MES_EOD!AK43+MES_EOD!AL43</f>
        <v>5.82</v>
      </c>
      <c r="L43">
        <f>NDMC_EOD!AK43+NDMC_EOD!AL43</f>
        <v>18</v>
      </c>
      <c r="M43">
        <f>TPDDL_EOD!AK43+TPDDL_EOD!AL43</f>
        <v>69.599999999999994</v>
      </c>
      <c r="N43">
        <f t="shared" si="0"/>
        <v>255.99999999999997</v>
      </c>
      <c r="O43" s="154">
        <f t="shared" si="1"/>
        <v>0</v>
      </c>
      <c r="P43">
        <v>103.41000000000001</v>
      </c>
      <c r="Q43">
        <v>59.170000000000009</v>
      </c>
      <c r="R43">
        <v>5.8200000000000012</v>
      </c>
      <c r="S43">
        <v>18.000000000000004</v>
      </c>
      <c r="T43">
        <v>69.600000000000009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103.41</v>
      </c>
      <c r="J44">
        <f>BYPL_EOD!AK44+BYPL_EOD!AL44</f>
        <v>59.17</v>
      </c>
      <c r="K44">
        <f>MES_EOD!AK44+MES_EOD!AL44</f>
        <v>5.82</v>
      </c>
      <c r="L44">
        <f>NDMC_EOD!AK44+NDMC_EOD!AL44</f>
        <v>18</v>
      </c>
      <c r="M44">
        <f>TPDDL_EOD!AK44+TPDDL_EOD!AL44</f>
        <v>69.599999999999994</v>
      </c>
      <c r="N44">
        <f t="shared" si="0"/>
        <v>255.99999999999997</v>
      </c>
      <c r="O44" s="154">
        <f t="shared" si="1"/>
        <v>0</v>
      </c>
      <c r="P44">
        <v>103.41000000000001</v>
      </c>
      <c r="Q44">
        <v>59.170000000000009</v>
      </c>
      <c r="R44">
        <v>5.8200000000000012</v>
      </c>
      <c r="S44">
        <v>18.000000000000004</v>
      </c>
      <c r="T44">
        <v>69.600000000000009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103.41</v>
      </c>
      <c r="J45">
        <f>BYPL_EOD!AK45+BYPL_EOD!AL45</f>
        <v>59.17</v>
      </c>
      <c r="K45">
        <f>MES_EOD!AK45+MES_EOD!AL45</f>
        <v>5.82</v>
      </c>
      <c r="L45">
        <f>NDMC_EOD!AK45+NDMC_EOD!AL45</f>
        <v>18</v>
      </c>
      <c r="M45">
        <f>TPDDL_EOD!AK45+TPDDL_EOD!AL45</f>
        <v>69.599999999999994</v>
      </c>
      <c r="N45">
        <f t="shared" si="0"/>
        <v>255.99999999999997</v>
      </c>
      <c r="O45" s="154">
        <f t="shared" si="1"/>
        <v>0</v>
      </c>
      <c r="P45">
        <v>103.41000000000001</v>
      </c>
      <c r="Q45">
        <v>59.170000000000009</v>
      </c>
      <c r="R45">
        <v>5.8200000000000012</v>
      </c>
      <c r="S45">
        <v>18.000000000000004</v>
      </c>
      <c r="T45">
        <v>69.600000000000009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103.41</v>
      </c>
      <c r="J46">
        <f>BYPL_EOD!AK46+BYPL_EOD!AL46</f>
        <v>59.17</v>
      </c>
      <c r="K46">
        <f>MES_EOD!AK46+MES_EOD!AL46</f>
        <v>5.82</v>
      </c>
      <c r="L46">
        <f>NDMC_EOD!AK46+NDMC_EOD!AL46</f>
        <v>18</v>
      </c>
      <c r="M46">
        <f>TPDDL_EOD!AK46+TPDDL_EOD!AL46</f>
        <v>69.599999999999994</v>
      </c>
      <c r="N46">
        <f t="shared" si="0"/>
        <v>255.99999999999997</v>
      </c>
      <c r="O46" s="154">
        <f t="shared" si="1"/>
        <v>0</v>
      </c>
      <c r="P46">
        <v>103.41000000000001</v>
      </c>
      <c r="Q46">
        <v>59.170000000000009</v>
      </c>
      <c r="R46">
        <v>5.8200000000000012</v>
      </c>
      <c r="S46">
        <v>18.000000000000004</v>
      </c>
      <c r="T46">
        <v>69.600000000000009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62.96</v>
      </c>
      <c r="K47">
        <f>MES_EOD!AK47+MES_EOD!AL47</f>
        <v>5.82</v>
      </c>
      <c r="L47">
        <f>NDMC_EOD!AK47+NDMC_EOD!AL47</f>
        <v>18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62.96</v>
      </c>
      <c r="R47">
        <v>5.82</v>
      </c>
      <c r="S47">
        <v>18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62.96</v>
      </c>
      <c r="K48">
        <f>MES_EOD!AK48+MES_EOD!AL48</f>
        <v>5.82</v>
      </c>
      <c r="L48">
        <f>NDMC_EOD!AK48+NDMC_EOD!AL48</f>
        <v>18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62.96</v>
      </c>
      <c r="R48">
        <v>5.82</v>
      </c>
      <c r="S48">
        <v>18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248.04000000000002</v>
      </c>
      <c r="E49">
        <f>BAWANA!AM49</f>
        <v>0</v>
      </c>
      <c r="F49">
        <f t="shared" si="4"/>
        <v>256</v>
      </c>
      <c r="G49">
        <f t="shared" si="5"/>
        <v>248.04000000000002</v>
      </c>
      <c r="H49" s="154"/>
      <c r="I49">
        <f>BRPL_EOD!AK49+BRPL_EOD!AL49</f>
        <v>99.62</v>
      </c>
      <c r="J49">
        <f>BYPL_EOD!AK49+BYPL_EOD!AL49</f>
        <v>55</v>
      </c>
      <c r="K49">
        <f>MES_EOD!AK49+MES_EOD!AL49</f>
        <v>5.82</v>
      </c>
      <c r="L49">
        <f>NDMC_EOD!AK49+NDMC_EOD!AL49</f>
        <v>18</v>
      </c>
      <c r="M49">
        <f>TPDDL_EOD!AK49+TPDDL_EOD!AL49</f>
        <v>69.599999999999994</v>
      </c>
      <c r="N49">
        <f t="shared" si="0"/>
        <v>248.04</v>
      </c>
      <c r="O49" s="154">
        <f t="shared" si="1"/>
        <v>0</v>
      </c>
      <c r="P49">
        <v>99.620000000000019</v>
      </c>
      <c r="Q49">
        <v>55.000000000000007</v>
      </c>
      <c r="R49">
        <v>5.8200000000000012</v>
      </c>
      <c r="S49">
        <v>18.000000000000004</v>
      </c>
      <c r="T49">
        <v>69.600000000000009</v>
      </c>
      <c r="U49" s="156">
        <f t="shared" si="2"/>
        <v>248.04000000000002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248.04000000000002</v>
      </c>
      <c r="E50">
        <f>BAWANA!AM50</f>
        <v>0</v>
      </c>
      <c r="F50">
        <f t="shared" si="4"/>
        <v>256</v>
      </c>
      <c r="G50">
        <f t="shared" si="5"/>
        <v>248.04000000000002</v>
      </c>
      <c r="H50" s="154"/>
      <c r="I50">
        <f>BRPL_EOD!AK50+BRPL_EOD!AL50</f>
        <v>99.62</v>
      </c>
      <c r="J50">
        <f>BYPL_EOD!AK50+BYPL_EOD!AL50</f>
        <v>55</v>
      </c>
      <c r="K50">
        <f>MES_EOD!AK50+MES_EOD!AL50</f>
        <v>5.82</v>
      </c>
      <c r="L50">
        <f>NDMC_EOD!AK50+NDMC_EOD!AL50</f>
        <v>18</v>
      </c>
      <c r="M50">
        <f>TPDDL_EOD!AK50+TPDDL_EOD!AL50</f>
        <v>69.599999999999994</v>
      </c>
      <c r="N50">
        <f t="shared" si="0"/>
        <v>248.04</v>
      </c>
      <c r="O50" s="154">
        <f t="shared" si="1"/>
        <v>0</v>
      </c>
      <c r="P50">
        <v>99.620000000000019</v>
      </c>
      <c r="Q50">
        <v>55.000000000000007</v>
      </c>
      <c r="R50">
        <v>5.8200000000000012</v>
      </c>
      <c r="S50">
        <v>18.000000000000004</v>
      </c>
      <c r="T50">
        <v>69.600000000000009</v>
      </c>
      <c r="U50" s="156">
        <f t="shared" si="2"/>
        <v>248.04000000000002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230.42000000000002</v>
      </c>
      <c r="E51">
        <f>BAWANA!AM51</f>
        <v>0</v>
      </c>
      <c r="F51">
        <f t="shared" si="4"/>
        <v>256</v>
      </c>
      <c r="G51">
        <f t="shared" si="5"/>
        <v>230.42000000000002</v>
      </c>
      <c r="H51" s="154"/>
      <c r="I51">
        <f>BRPL_EOD!AK51+BRPL_EOD!AL51</f>
        <v>82</v>
      </c>
      <c r="J51">
        <f>BYPL_EOD!AK51+BYPL_EOD!AL51</f>
        <v>55</v>
      </c>
      <c r="K51">
        <f>MES_EOD!AK51+MES_EOD!AL51</f>
        <v>5.82</v>
      </c>
      <c r="L51">
        <f>NDMC_EOD!AK51+NDMC_EOD!AL51</f>
        <v>18</v>
      </c>
      <c r="M51">
        <f>TPDDL_EOD!AK51+TPDDL_EOD!AL51</f>
        <v>69.599999999999994</v>
      </c>
      <c r="N51">
        <f t="shared" si="0"/>
        <v>230.42</v>
      </c>
      <c r="O51" s="154">
        <f t="shared" si="1"/>
        <v>0</v>
      </c>
      <c r="P51">
        <v>82.000000000000014</v>
      </c>
      <c r="Q51">
        <v>55.000000000000007</v>
      </c>
      <c r="R51">
        <v>5.8200000000000012</v>
      </c>
      <c r="S51">
        <v>18.000000000000004</v>
      </c>
      <c r="T51">
        <v>69.600000000000009</v>
      </c>
      <c r="U51" s="156">
        <f t="shared" si="2"/>
        <v>230.42000000000002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230.42000000000002</v>
      </c>
      <c r="E52">
        <f>BAWANA!AM52</f>
        <v>0</v>
      </c>
      <c r="F52">
        <f t="shared" si="4"/>
        <v>256</v>
      </c>
      <c r="G52">
        <f t="shared" si="5"/>
        <v>230.42000000000002</v>
      </c>
      <c r="H52" s="154"/>
      <c r="I52">
        <f>BRPL_EOD!AK52+BRPL_EOD!AL52</f>
        <v>82</v>
      </c>
      <c r="J52">
        <f>BYPL_EOD!AK52+BYPL_EOD!AL52</f>
        <v>55</v>
      </c>
      <c r="K52">
        <f>MES_EOD!AK52+MES_EOD!AL52</f>
        <v>5.82</v>
      </c>
      <c r="L52">
        <f>NDMC_EOD!AK52+NDMC_EOD!AL52</f>
        <v>18</v>
      </c>
      <c r="M52">
        <f>TPDDL_EOD!AK52+TPDDL_EOD!AL52</f>
        <v>69.599999999999994</v>
      </c>
      <c r="N52">
        <f t="shared" si="0"/>
        <v>230.42</v>
      </c>
      <c r="O52" s="154">
        <f t="shared" si="1"/>
        <v>0</v>
      </c>
      <c r="P52">
        <v>82.000000000000014</v>
      </c>
      <c r="Q52">
        <v>55.000000000000007</v>
      </c>
      <c r="R52">
        <v>5.8200000000000012</v>
      </c>
      <c r="S52">
        <v>18.000000000000004</v>
      </c>
      <c r="T52">
        <v>69.600000000000009</v>
      </c>
      <c r="U52" s="156">
        <f t="shared" si="2"/>
        <v>230.42000000000002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230.42000000000002</v>
      </c>
      <c r="E53">
        <f>BAWANA!AM53</f>
        <v>0</v>
      </c>
      <c r="F53">
        <f t="shared" si="4"/>
        <v>256</v>
      </c>
      <c r="G53">
        <f t="shared" si="5"/>
        <v>230.42000000000002</v>
      </c>
      <c r="H53" s="154"/>
      <c r="I53">
        <f>BRPL_EOD!AK53+BRPL_EOD!AL53</f>
        <v>82</v>
      </c>
      <c r="J53">
        <f>BYPL_EOD!AK53+BYPL_EOD!AL53</f>
        <v>55</v>
      </c>
      <c r="K53">
        <f>MES_EOD!AK53+MES_EOD!AL53</f>
        <v>5.82</v>
      </c>
      <c r="L53">
        <f>NDMC_EOD!AK53+NDMC_EOD!AL53</f>
        <v>18</v>
      </c>
      <c r="M53">
        <f>TPDDL_EOD!AK53+TPDDL_EOD!AL53</f>
        <v>69.599999999999994</v>
      </c>
      <c r="N53">
        <f t="shared" si="0"/>
        <v>230.42</v>
      </c>
      <c r="O53" s="154">
        <f t="shared" si="1"/>
        <v>0</v>
      </c>
      <c r="P53">
        <v>82.000000000000014</v>
      </c>
      <c r="Q53">
        <v>55.000000000000007</v>
      </c>
      <c r="R53">
        <v>5.8200000000000012</v>
      </c>
      <c r="S53">
        <v>18.000000000000004</v>
      </c>
      <c r="T53">
        <v>69.600000000000009</v>
      </c>
      <c r="U53" s="156">
        <f t="shared" si="2"/>
        <v>230.42000000000002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230.42000000000002</v>
      </c>
      <c r="E54">
        <f>BAWANA!AM54</f>
        <v>0</v>
      </c>
      <c r="F54">
        <f t="shared" si="4"/>
        <v>256</v>
      </c>
      <c r="G54">
        <f t="shared" si="5"/>
        <v>230.42000000000002</v>
      </c>
      <c r="H54" s="154"/>
      <c r="I54">
        <f>BRPL_EOD!AK54+BRPL_EOD!AL54</f>
        <v>82</v>
      </c>
      <c r="J54">
        <f>BYPL_EOD!AK54+BYPL_EOD!AL54</f>
        <v>55</v>
      </c>
      <c r="K54">
        <f>MES_EOD!AK54+MES_EOD!AL54</f>
        <v>5.82</v>
      </c>
      <c r="L54">
        <f>NDMC_EOD!AK54+NDMC_EOD!AL54</f>
        <v>18</v>
      </c>
      <c r="M54">
        <f>TPDDL_EOD!AK54+TPDDL_EOD!AL54</f>
        <v>69.599999999999994</v>
      </c>
      <c r="N54">
        <f t="shared" si="0"/>
        <v>230.42</v>
      </c>
      <c r="O54" s="154">
        <f t="shared" si="1"/>
        <v>0</v>
      </c>
      <c r="P54">
        <v>82.000000000000014</v>
      </c>
      <c r="Q54">
        <v>55.000000000000007</v>
      </c>
      <c r="R54">
        <v>5.8200000000000012</v>
      </c>
      <c r="S54">
        <v>18.000000000000004</v>
      </c>
      <c r="T54">
        <v>69.600000000000009</v>
      </c>
      <c r="U54" s="156">
        <f t="shared" si="2"/>
        <v>230.42000000000002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54"/>
      <c r="I55">
        <f>BRPL_EOD!AK55+BRPL_EOD!AL55</f>
        <v>82</v>
      </c>
      <c r="J55">
        <f>BYPL_EOD!AK55+BYPL_EOD!AL55</f>
        <v>45.21</v>
      </c>
      <c r="K55">
        <f>MES_EOD!AK55+MES_EOD!AL55</f>
        <v>5.82</v>
      </c>
      <c r="L55">
        <f>NDMC_EOD!AK55+NDMC_EOD!AL55</f>
        <v>18.34</v>
      </c>
      <c r="M55">
        <f>TPDDL_EOD!AK55+TPDDL_EOD!AL55</f>
        <v>54.63</v>
      </c>
      <c r="N55">
        <f t="shared" si="0"/>
        <v>206</v>
      </c>
      <c r="O55" s="154">
        <f t="shared" si="1"/>
        <v>0</v>
      </c>
      <c r="P55">
        <v>82</v>
      </c>
      <c r="Q55">
        <v>45.21</v>
      </c>
      <c r="R55">
        <v>5.82</v>
      </c>
      <c r="S55">
        <v>18.34</v>
      </c>
      <c r="T55">
        <v>54.63</v>
      </c>
      <c r="U55" s="156">
        <f t="shared" si="2"/>
        <v>206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142</v>
      </c>
      <c r="E56">
        <f>BAWANA!AM56</f>
        <v>0</v>
      </c>
      <c r="F56">
        <f t="shared" si="4"/>
        <v>256</v>
      </c>
      <c r="G56">
        <f t="shared" si="5"/>
        <v>142</v>
      </c>
      <c r="H56" s="154"/>
      <c r="I56">
        <f>BRPL_EOD!AK56+BRPL_EOD!AL56</f>
        <v>82</v>
      </c>
      <c r="J56">
        <f>BYPL_EOD!AK56+BYPL_EOD!AL56</f>
        <v>45.21</v>
      </c>
      <c r="K56">
        <f>MES_EOD!AK56+MES_EOD!AL56</f>
        <v>5.82</v>
      </c>
      <c r="L56">
        <f>NDMC_EOD!AK56+NDMC_EOD!AL56</f>
        <v>18.34</v>
      </c>
      <c r="M56">
        <f>TPDDL_EOD!AK56+TPDDL_EOD!AL56</f>
        <v>54.63</v>
      </c>
      <c r="N56">
        <f t="shared" si="0"/>
        <v>206</v>
      </c>
      <c r="O56" s="154">
        <f t="shared" si="1"/>
        <v>-64</v>
      </c>
      <c r="P56">
        <v>56.524271844660191</v>
      </c>
      <c r="Q56">
        <v>31.164174757281554</v>
      </c>
      <c r="R56">
        <v>4.0118446601941748</v>
      </c>
      <c r="S56">
        <v>12.642135922330098</v>
      </c>
      <c r="T56">
        <v>37.657572815533982</v>
      </c>
      <c r="U56" s="156">
        <f t="shared" si="2"/>
        <v>142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142</v>
      </c>
      <c r="E57">
        <f>BAWANA!AM57</f>
        <v>0</v>
      </c>
      <c r="F57">
        <f t="shared" si="4"/>
        <v>256</v>
      </c>
      <c r="G57">
        <f t="shared" si="5"/>
        <v>142</v>
      </c>
      <c r="H57" s="154"/>
      <c r="I57">
        <f>BRPL_EOD!AK57+BRPL_EOD!AL57</f>
        <v>82</v>
      </c>
      <c r="J57">
        <f>BYPL_EOD!AK57+BYPL_EOD!AL57</f>
        <v>45.21</v>
      </c>
      <c r="K57">
        <f>MES_EOD!AK57+MES_EOD!AL57</f>
        <v>5.82</v>
      </c>
      <c r="L57">
        <f>NDMC_EOD!AK57+NDMC_EOD!AL57</f>
        <v>18.34</v>
      </c>
      <c r="M57">
        <f>TPDDL_EOD!AK57+TPDDL_EOD!AL57</f>
        <v>54.63</v>
      </c>
      <c r="N57">
        <f t="shared" si="0"/>
        <v>206</v>
      </c>
      <c r="O57" s="154">
        <f t="shared" si="1"/>
        <v>-64</v>
      </c>
      <c r="P57">
        <v>56.524271844660191</v>
      </c>
      <c r="Q57">
        <v>31.164174757281554</v>
      </c>
      <c r="R57">
        <v>4.0118446601941748</v>
      </c>
      <c r="S57">
        <v>12.642135922330098</v>
      </c>
      <c r="T57">
        <v>37.657572815533982</v>
      </c>
      <c r="U57" s="156">
        <f t="shared" si="2"/>
        <v>142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54"/>
      <c r="I58">
        <f>BRPL_EOD!AK58+BRPL_EOD!AL58</f>
        <v>82</v>
      </c>
      <c r="J58">
        <f>BYPL_EOD!AK58+BYPL_EOD!AL58</f>
        <v>45.21</v>
      </c>
      <c r="K58">
        <f>MES_EOD!AK58+MES_EOD!AL58</f>
        <v>5.82</v>
      </c>
      <c r="L58">
        <f>NDMC_EOD!AK58+NDMC_EOD!AL58</f>
        <v>18.34</v>
      </c>
      <c r="M58">
        <f>TPDDL_EOD!AK58+TPDDL_EOD!AL58</f>
        <v>54.63</v>
      </c>
      <c r="N58">
        <f t="shared" si="0"/>
        <v>206</v>
      </c>
      <c r="O58" s="154">
        <f t="shared" si="1"/>
        <v>0</v>
      </c>
      <c r="P58">
        <v>82</v>
      </c>
      <c r="Q58">
        <v>45.21</v>
      </c>
      <c r="R58">
        <v>5.82</v>
      </c>
      <c r="S58">
        <v>18.34</v>
      </c>
      <c r="T58">
        <v>54.63</v>
      </c>
      <c r="U58" s="156">
        <f t="shared" si="2"/>
        <v>206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240.82</v>
      </c>
      <c r="E59">
        <f>BAWANA!AM59</f>
        <v>0</v>
      </c>
      <c r="F59">
        <f t="shared" si="4"/>
        <v>256</v>
      </c>
      <c r="G59">
        <f t="shared" si="5"/>
        <v>240.82</v>
      </c>
      <c r="H59" s="154"/>
      <c r="I59">
        <f>BRPL_EOD!AK59+BRPL_EOD!AL59</f>
        <v>82</v>
      </c>
      <c r="J59">
        <f>BYPL_EOD!AK59+BYPL_EOD!AL59</f>
        <v>85</v>
      </c>
      <c r="K59">
        <f>MES_EOD!AK59+MES_EOD!AL59</f>
        <v>5.82</v>
      </c>
      <c r="L59">
        <f>NDMC_EOD!AK59+NDMC_EOD!AL59</f>
        <v>18</v>
      </c>
      <c r="M59">
        <f>TPDDL_EOD!AK59+TPDDL_EOD!AL59</f>
        <v>50</v>
      </c>
      <c r="N59">
        <f t="shared" si="0"/>
        <v>240.82</v>
      </c>
      <c r="O59" s="154">
        <f t="shared" si="1"/>
        <v>0</v>
      </c>
      <c r="P59">
        <v>82</v>
      </c>
      <c r="Q59">
        <v>85</v>
      </c>
      <c r="R59">
        <v>5.82</v>
      </c>
      <c r="S59">
        <v>18</v>
      </c>
      <c r="T59">
        <v>50</v>
      </c>
      <c r="U59" s="156">
        <f t="shared" si="2"/>
        <v>240.82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82</v>
      </c>
      <c r="J60">
        <f>BYPL_EOD!AK60+BYPL_EOD!AL60</f>
        <v>80.58</v>
      </c>
      <c r="K60">
        <f>MES_EOD!AK60+MES_EOD!AL60</f>
        <v>5.82</v>
      </c>
      <c r="L60">
        <f>NDMC_EOD!AK60+NDMC_EOD!AL60</f>
        <v>18</v>
      </c>
      <c r="M60">
        <f>TPDDL_EOD!AK60+TPDDL_EOD!AL60</f>
        <v>69.599999999999994</v>
      </c>
      <c r="N60">
        <f t="shared" si="0"/>
        <v>255.99999999999997</v>
      </c>
      <c r="O60" s="154">
        <f t="shared" si="1"/>
        <v>0</v>
      </c>
      <c r="P60">
        <v>82.000000000000014</v>
      </c>
      <c r="Q60">
        <v>80.580000000000013</v>
      </c>
      <c r="R60">
        <v>5.8200000000000012</v>
      </c>
      <c r="S60">
        <v>18.000000000000004</v>
      </c>
      <c r="T60">
        <v>69.600000000000009</v>
      </c>
      <c r="U60" s="156">
        <f t="shared" si="2"/>
        <v>256.00000000000006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82</v>
      </c>
      <c r="J61">
        <f>BYPL_EOD!AK61+BYPL_EOD!AL61</f>
        <v>80.58</v>
      </c>
      <c r="K61">
        <f>MES_EOD!AK61+MES_EOD!AL61</f>
        <v>5.82</v>
      </c>
      <c r="L61">
        <f>NDMC_EOD!AK61+NDMC_EOD!AL61</f>
        <v>18</v>
      </c>
      <c r="M61">
        <f>TPDDL_EOD!AK61+TPDDL_EOD!AL61</f>
        <v>69.599999999999994</v>
      </c>
      <c r="N61">
        <f t="shared" si="0"/>
        <v>255.99999999999997</v>
      </c>
      <c r="O61" s="154">
        <f t="shared" si="1"/>
        <v>0</v>
      </c>
      <c r="P61">
        <v>82.000000000000014</v>
      </c>
      <c r="Q61">
        <v>80.580000000000013</v>
      </c>
      <c r="R61">
        <v>5.8200000000000012</v>
      </c>
      <c r="S61">
        <v>18.000000000000004</v>
      </c>
      <c r="T61">
        <v>69.600000000000009</v>
      </c>
      <c r="U61" s="156">
        <f t="shared" si="2"/>
        <v>256.00000000000006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82</v>
      </c>
      <c r="J62">
        <f>BYPL_EOD!AK62+BYPL_EOD!AL62</f>
        <v>80.58</v>
      </c>
      <c r="K62">
        <f>MES_EOD!AK62+MES_EOD!AL62</f>
        <v>5.82</v>
      </c>
      <c r="L62">
        <f>NDMC_EOD!AK62+NDMC_EOD!AL62</f>
        <v>18</v>
      </c>
      <c r="M62">
        <f>TPDDL_EOD!AK62+TPDDL_EOD!AL62</f>
        <v>69.599999999999994</v>
      </c>
      <c r="N62">
        <f t="shared" si="0"/>
        <v>255.99999999999997</v>
      </c>
      <c r="O62" s="154">
        <f t="shared" si="1"/>
        <v>0</v>
      </c>
      <c r="P62">
        <v>82.000000000000014</v>
      </c>
      <c r="Q62">
        <v>80.580000000000013</v>
      </c>
      <c r="R62">
        <v>5.8200000000000012</v>
      </c>
      <c r="S62">
        <v>18.000000000000004</v>
      </c>
      <c r="T62">
        <v>69.600000000000009</v>
      </c>
      <c r="U62" s="156">
        <f t="shared" si="2"/>
        <v>256.00000000000006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82</v>
      </c>
      <c r="J63">
        <f>BYPL_EOD!AK63+BYPL_EOD!AL63</f>
        <v>80.58</v>
      </c>
      <c r="K63">
        <f>MES_EOD!AK63+MES_EOD!AL63</f>
        <v>5.82</v>
      </c>
      <c r="L63">
        <f>NDMC_EOD!AK63+NDMC_EOD!AL63</f>
        <v>18</v>
      </c>
      <c r="M63">
        <f>TPDDL_EOD!AK63+TPDDL_EOD!AL63</f>
        <v>69.599999999999994</v>
      </c>
      <c r="N63">
        <f t="shared" si="0"/>
        <v>255.99999999999997</v>
      </c>
      <c r="O63" s="154">
        <f t="shared" si="1"/>
        <v>0</v>
      </c>
      <c r="P63">
        <v>82.000000000000014</v>
      </c>
      <c r="Q63">
        <v>80.580000000000013</v>
      </c>
      <c r="R63">
        <v>5.8200000000000012</v>
      </c>
      <c r="S63">
        <v>18.000000000000004</v>
      </c>
      <c r="T63">
        <v>69.600000000000009</v>
      </c>
      <c r="U63" s="156">
        <f t="shared" si="2"/>
        <v>256.00000000000006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82</v>
      </c>
      <c r="J64">
        <f>BYPL_EOD!AK64+BYPL_EOD!AL64</f>
        <v>80.58</v>
      </c>
      <c r="K64">
        <f>MES_EOD!AK64+MES_EOD!AL64</f>
        <v>5.82</v>
      </c>
      <c r="L64">
        <f>NDMC_EOD!AK64+NDMC_EOD!AL64</f>
        <v>18</v>
      </c>
      <c r="M64">
        <f>TPDDL_EOD!AK64+TPDDL_EOD!AL64</f>
        <v>69.599999999999994</v>
      </c>
      <c r="N64">
        <f t="shared" si="0"/>
        <v>255.99999999999997</v>
      </c>
      <c r="O64" s="154">
        <f t="shared" si="1"/>
        <v>0</v>
      </c>
      <c r="P64">
        <v>82.000000000000014</v>
      </c>
      <c r="Q64">
        <v>80.580000000000013</v>
      </c>
      <c r="R64">
        <v>5.8200000000000012</v>
      </c>
      <c r="S64">
        <v>18.000000000000004</v>
      </c>
      <c r="T64">
        <v>69.600000000000009</v>
      </c>
      <c r="U64" s="156">
        <f t="shared" si="2"/>
        <v>256.00000000000006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82</v>
      </c>
      <c r="J65">
        <f>BYPL_EOD!AK65+BYPL_EOD!AL65</f>
        <v>80.58</v>
      </c>
      <c r="K65">
        <f>MES_EOD!AK65+MES_EOD!AL65</f>
        <v>5.82</v>
      </c>
      <c r="L65">
        <f>NDMC_EOD!AK65+NDMC_EOD!AL65</f>
        <v>18</v>
      </c>
      <c r="M65">
        <f>TPDDL_EOD!AK65+TPDDL_EOD!AL65</f>
        <v>69.599999999999994</v>
      </c>
      <c r="N65">
        <f t="shared" si="0"/>
        <v>255.99999999999997</v>
      </c>
      <c r="O65" s="154">
        <f t="shared" si="1"/>
        <v>0</v>
      </c>
      <c r="P65">
        <v>82.000000000000014</v>
      </c>
      <c r="Q65">
        <v>80.580000000000013</v>
      </c>
      <c r="R65">
        <v>5.8200000000000012</v>
      </c>
      <c r="S65">
        <v>18.000000000000004</v>
      </c>
      <c r="T65">
        <v>69.600000000000009</v>
      </c>
      <c r="U65" s="156">
        <f t="shared" si="2"/>
        <v>256.00000000000006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82</v>
      </c>
      <c r="J66">
        <f>BYPL_EOD!AK66+BYPL_EOD!AL66</f>
        <v>80.58</v>
      </c>
      <c r="K66">
        <f>MES_EOD!AK66+MES_EOD!AL66</f>
        <v>5.82</v>
      </c>
      <c r="L66">
        <f>NDMC_EOD!AK66+NDMC_EOD!AL66</f>
        <v>18</v>
      </c>
      <c r="M66">
        <f>TPDDL_EOD!AK66+TPDDL_EOD!AL66</f>
        <v>69.599999999999994</v>
      </c>
      <c r="N66">
        <f t="shared" si="0"/>
        <v>255.99999999999997</v>
      </c>
      <c r="O66" s="154">
        <f t="shared" si="1"/>
        <v>0</v>
      </c>
      <c r="P66">
        <v>82.000000000000014</v>
      </c>
      <c r="Q66">
        <v>80.580000000000013</v>
      </c>
      <c r="R66">
        <v>5.8200000000000012</v>
      </c>
      <c r="S66">
        <v>18.000000000000004</v>
      </c>
      <c r="T66">
        <v>69.600000000000009</v>
      </c>
      <c r="U66" s="156">
        <f t="shared" si="2"/>
        <v>256.00000000000006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62.96</v>
      </c>
      <c r="K67">
        <f>MES_EOD!AK67+MES_EOD!AL67</f>
        <v>5.82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62.96</v>
      </c>
      <c r="R67">
        <v>5.82</v>
      </c>
      <c r="S67">
        <v>18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62.96</v>
      </c>
      <c r="K68">
        <f>MES_EOD!AK68+MES_EOD!AL68</f>
        <v>5.82</v>
      </c>
      <c r="L68">
        <f>NDMC_EOD!AK68+NDMC_EOD!AL68</f>
        <v>18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62.96</v>
      </c>
      <c r="R68">
        <v>5.82</v>
      </c>
      <c r="S68">
        <v>18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104.59</v>
      </c>
      <c r="J69">
        <f>BYPL_EOD!AK69+BYPL_EOD!AL69</f>
        <v>57.99</v>
      </c>
      <c r="K69">
        <f>MES_EOD!AK69+MES_EOD!AL69</f>
        <v>5.82</v>
      </c>
      <c r="L69">
        <f>NDMC_EOD!AK69+NDMC_EOD!AL69</f>
        <v>18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104.59</v>
      </c>
      <c r="Q69">
        <v>57.99</v>
      </c>
      <c r="R69">
        <v>5.82</v>
      </c>
      <c r="S69">
        <v>18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104.59</v>
      </c>
      <c r="J70">
        <f>BYPL_EOD!AK70+BYPL_EOD!AL70</f>
        <v>57.99</v>
      </c>
      <c r="K70">
        <f>MES_EOD!AK70+MES_EOD!AL70</f>
        <v>5.82</v>
      </c>
      <c r="L70">
        <f>NDMC_EOD!AK70+NDMC_EOD!AL70</f>
        <v>18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104.59</v>
      </c>
      <c r="Q70">
        <v>57.99</v>
      </c>
      <c r="R70">
        <v>5.82</v>
      </c>
      <c r="S70">
        <v>18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104.59</v>
      </c>
      <c r="J71">
        <f>BYPL_EOD!AK71+BYPL_EOD!AL71</f>
        <v>57.99</v>
      </c>
      <c r="K71">
        <f>MES_EOD!AK71+MES_EOD!AL71</f>
        <v>5.82</v>
      </c>
      <c r="L71">
        <f>NDMC_EOD!AK71+NDMC_EOD!AL71</f>
        <v>18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104.59</v>
      </c>
      <c r="Q71">
        <v>57.99</v>
      </c>
      <c r="R71">
        <v>5.82</v>
      </c>
      <c r="S71">
        <v>18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104.59</v>
      </c>
      <c r="J72">
        <f>BYPL_EOD!AK72+BYPL_EOD!AL72</f>
        <v>57.99</v>
      </c>
      <c r="K72">
        <f>MES_EOD!AK72+MES_EOD!AL72</f>
        <v>5.82</v>
      </c>
      <c r="L72">
        <f>NDMC_EOD!AK72+NDMC_EOD!AL72</f>
        <v>18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104.59</v>
      </c>
      <c r="Q72">
        <v>57.99</v>
      </c>
      <c r="R72">
        <v>5.82</v>
      </c>
      <c r="S72">
        <v>18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104.59</v>
      </c>
      <c r="J73">
        <f>BYPL_EOD!AK73+BYPL_EOD!AL73</f>
        <v>57.99</v>
      </c>
      <c r="K73">
        <f>MES_EOD!AK73+MES_EOD!AL73</f>
        <v>5.82</v>
      </c>
      <c r="L73">
        <f>NDMC_EOD!AK73+NDMC_EOD!AL73</f>
        <v>18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104.59</v>
      </c>
      <c r="Q73">
        <v>57.99</v>
      </c>
      <c r="R73">
        <v>5.82</v>
      </c>
      <c r="S73">
        <v>18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104.59</v>
      </c>
      <c r="J74">
        <f>BYPL_EOD!AK74+BYPL_EOD!AL74</f>
        <v>57.99</v>
      </c>
      <c r="K74">
        <f>MES_EOD!AK74+MES_EOD!AL74</f>
        <v>5.82</v>
      </c>
      <c r="L74">
        <f>NDMC_EOD!AK74+NDMC_EOD!AL74</f>
        <v>18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104.59</v>
      </c>
      <c r="Q74">
        <v>57.99</v>
      </c>
      <c r="R74">
        <v>5.82</v>
      </c>
      <c r="S74">
        <v>18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104.59</v>
      </c>
      <c r="J75">
        <f>BYPL_EOD!AK75+BYPL_EOD!AL75</f>
        <v>57.99</v>
      </c>
      <c r="K75">
        <f>MES_EOD!AK75+MES_EOD!AL75</f>
        <v>5.82</v>
      </c>
      <c r="L75">
        <f>NDMC_EOD!AK75+NDMC_EOD!AL75</f>
        <v>18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104.59</v>
      </c>
      <c r="Q75">
        <v>57.99</v>
      </c>
      <c r="R75">
        <v>5.82</v>
      </c>
      <c r="S75">
        <v>18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104.59</v>
      </c>
      <c r="J76">
        <f>BYPL_EOD!AK76+BYPL_EOD!AL76</f>
        <v>57.99</v>
      </c>
      <c r="K76">
        <f>MES_EOD!AK76+MES_EOD!AL76</f>
        <v>5.82</v>
      </c>
      <c r="L76">
        <f>NDMC_EOD!AK76+NDMC_EOD!AL76</f>
        <v>18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104.59</v>
      </c>
      <c r="Q76">
        <v>57.99</v>
      </c>
      <c r="R76">
        <v>5.82</v>
      </c>
      <c r="S76">
        <v>18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104.14</v>
      </c>
      <c r="J77">
        <f>BYPL_EOD!AK77+BYPL_EOD!AL77</f>
        <v>57.72</v>
      </c>
      <c r="K77">
        <f>MES_EOD!AK77+MES_EOD!AL77</f>
        <v>6.54</v>
      </c>
      <c r="L77">
        <f>NDMC_EOD!AK77+NDMC_EOD!AL77</f>
        <v>18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104.14</v>
      </c>
      <c r="Q77">
        <v>57.72</v>
      </c>
      <c r="R77">
        <v>6.54</v>
      </c>
      <c r="S77">
        <v>18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104.14</v>
      </c>
      <c r="J78">
        <f>BYPL_EOD!AK78+BYPL_EOD!AL78</f>
        <v>57.72</v>
      </c>
      <c r="K78">
        <f>MES_EOD!AK78+MES_EOD!AL78</f>
        <v>6.54</v>
      </c>
      <c r="L78">
        <f>NDMC_EOD!AK78+NDMC_EOD!AL78</f>
        <v>18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104.14</v>
      </c>
      <c r="Q78">
        <v>57.72</v>
      </c>
      <c r="R78">
        <v>6.54</v>
      </c>
      <c r="S78">
        <v>18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104.14</v>
      </c>
      <c r="J79">
        <f>BYPL_EOD!AK79+BYPL_EOD!AL79</f>
        <v>57.72</v>
      </c>
      <c r="K79">
        <f>MES_EOD!AK79+MES_EOD!AL79</f>
        <v>6.54</v>
      </c>
      <c r="L79">
        <f>NDMC_EOD!AK79+NDMC_EOD!AL79</f>
        <v>18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104.14</v>
      </c>
      <c r="Q79">
        <v>57.72</v>
      </c>
      <c r="R79">
        <v>6.54</v>
      </c>
      <c r="S79">
        <v>18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104.14</v>
      </c>
      <c r="J80">
        <f>BYPL_EOD!AK80+BYPL_EOD!AL80</f>
        <v>57.72</v>
      </c>
      <c r="K80">
        <f>MES_EOD!AK80+MES_EOD!AL80</f>
        <v>6.54</v>
      </c>
      <c r="L80">
        <f>NDMC_EOD!AK80+NDMC_EOD!AL80</f>
        <v>18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104.14</v>
      </c>
      <c r="Q80">
        <v>57.72</v>
      </c>
      <c r="R80">
        <v>6.54</v>
      </c>
      <c r="S80">
        <v>18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104.14</v>
      </c>
      <c r="J81">
        <f>BYPL_EOD!AK81+BYPL_EOD!AL81</f>
        <v>57.72</v>
      </c>
      <c r="K81">
        <f>MES_EOD!AK81+MES_EOD!AL81</f>
        <v>6.54</v>
      </c>
      <c r="L81">
        <f>NDMC_EOD!AK81+NDMC_EOD!AL81</f>
        <v>18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104.14</v>
      </c>
      <c r="Q81">
        <v>57.72</v>
      </c>
      <c r="R81">
        <v>6.54</v>
      </c>
      <c r="S81">
        <v>18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104.19</v>
      </c>
      <c r="J82">
        <f>BYPL_EOD!AK82+BYPL_EOD!AL82</f>
        <v>57.75</v>
      </c>
      <c r="K82">
        <f>MES_EOD!AK82+MES_EOD!AL82</f>
        <v>6.46</v>
      </c>
      <c r="L82">
        <f>NDMC_EOD!AK82+NDMC_EOD!AL82</f>
        <v>18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104.19</v>
      </c>
      <c r="Q82">
        <v>57.75</v>
      </c>
      <c r="R82">
        <v>6.46</v>
      </c>
      <c r="S82">
        <v>18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104.59</v>
      </c>
      <c r="J83">
        <f>BYPL_EOD!AK83+BYPL_EOD!AL83</f>
        <v>57.99</v>
      </c>
      <c r="K83">
        <f>MES_EOD!AK83+MES_EOD!AL83</f>
        <v>5.82</v>
      </c>
      <c r="L83">
        <f>NDMC_EOD!AK83+NDMC_EOD!AL83</f>
        <v>18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104.59</v>
      </c>
      <c r="Q83">
        <v>57.99</v>
      </c>
      <c r="R83">
        <v>5.82</v>
      </c>
      <c r="S83">
        <v>18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104.59</v>
      </c>
      <c r="J84">
        <f>BYPL_EOD!AK84+BYPL_EOD!AL84</f>
        <v>57.99</v>
      </c>
      <c r="K84">
        <f>MES_EOD!AK84+MES_EOD!AL84</f>
        <v>5.82</v>
      </c>
      <c r="L84">
        <f>NDMC_EOD!AK84+NDMC_EOD!AL84</f>
        <v>18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104.59</v>
      </c>
      <c r="Q84">
        <v>57.99</v>
      </c>
      <c r="R84">
        <v>5.82</v>
      </c>
      <c r="S84">
        <v>18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104.59</v>
      </c>
      <c r="J85">
        <f>BYPL_EOD!AK85+BYPL_EOD!AL85</f>
        <v>57.99</v>
      </c>
      <c r="K85">
        <f>MES_EOD!AK85+MES_EOD!AL85</f>
        <v>5.82</v>
      </c>
      <c r="L85">
        <f>NDMC_EOD!AK85+NDMC_EOD!AL85</f>
        <v>18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104.59</v>
      </c>
      <c r="Q85">
        <v>57.99</v>
      </c>
      <c r="R85">
        <v>5.82</v>
      </c>
      <c r="S85">
        <v>18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104.59</v>
      </c>
      <c r="J86">
        <f>BYPL_EOD!AK86+BYPL_EOD!AL86</f>
        <v>57.99</v>
      </c>
      <c r="K86">
        <f>MES_EOD!AK86+MES_EOD!AL86</f>
        <v>5.82</v>
      </c>
      <c r="L86">
        <f>NDMC_EOD!AK86+NDMC_EOD!AL86</f>
        <v>18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104.59</v>
      </c>
      <c r="Q86">
        <v>57.99</v>
      </c>
      <c r="R86">
        <v>5.82</v>
      </c>
      <c r="S86">
        <v>18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104.59</v>
      </c>
      <c r="J87">
        <f>BYPL_EOD!AK87+BYPL_EOD!AL87</f>
        <v>57.99</v>
      </c>
      <c r="K87">
        <f>MES_EOD!AK87+MES_EOD!AL87</f>
        <v>5.82</v>
      </c>
      <c r="L87">
        <f>NDMC_EOD!AK87+NDMC_EOD!AL87</f>
        <v>18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104.59</v>
      </c>
      <c r="Q87">
        <v>57.99</v>
      </c>
      <c r="R87">
        <v>5.82</v>
      </c>
      <c r="S87">
        <v>18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104.59</v>
      </c>
      <c r="J88">
        <f>BYPL_EOD!AK88+BYPL_EOD!AL88</f>
        <v>57.99</v>
      </c>
      <c r="K88">
        <f>MES_EOD!AK88+MES_EOD!AL88</f>
        <v>5.82</v>
      </c>
      <c r="L88">
        <f>NDMC_EOD!AK88+NDMC_EOD!AL88</f>
        <v>18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104.59</v>
      </c>
      <c r="Q88">
        <v>57.99</v>
      </c>
      <c r="R88">
        <v>5.82</v>
      </c>
      <c r="S88">
        <v>18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107.58</v>
      </c>
      <c r="J89">
        <f>BYPL_EOD!AK89+BYPL_EOD!AL89</f>
        <v>55</v>
      </c>
      <c r="K89">
        <f>MES_EOD!AK89+MES_EOD!AL89</f>
        <v>5.82</v>
      </c>
      <c r="L89">
        <f>NDMC_EOD!AK89+NDMC_EOD!AL89</f>
        <v>18</v>
      </c>
      <c r="M89">
        <f>TPDDL_EOD!AK89+TPDDL_EOD!AL89</f>
        <v>69.599999999999994</v>
      </c>
      <c r="N89">
        <f t="shared" si="7"/>
        <v>255.99999999999997</v>
      </c>
      <c r="O89" s="154">
        <f t="shared" si="8"/>
        <v>0</v>
      </c>
      <c r="P89">
        <v>107.58000000000001</v>
      </c>
      <c r="Q89">
        <v>55.000000000000007</v>
      </c>
      <c r="R89">
        <v>5.8200000000000012</v>
      </c>
      <c r="S89">
        <v>18.000000000000004</v>
      </c>
      <c r="T89">
        <v>69.600000000000009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107.58</v>
      </c>
      <c r="J90">
        <f>BYPL_EOD!AK90+BYPL_EOD!AL90</f>
        <v>55</v>
      </c>
      <c r="K90">
        <f>MES_EOD!AK90+MES_EOD!AL90</f>
        <v>5.82</v>
      </c>
      <c r="L90">
        <f>NDMC_EOD!AK90+NDMC_EOD!AL90</f>
        <v>18</v>
      </c>
      <c r="M90">
        <f>TPDDL_EOD!AK90+TPDDL_EOD!AL90</f>
        <v>69.599999999999994</v>
      </c>
      <c r="N90">
        <f t="shared" si="7"/>
        <v>255.99999999999997</v>
      </c>
      <c r="O90" s="154">
        <f t="shared" si="8"/>
        <v>0</v>
      </c>
      <c r="P90">
        <v>107.58000000000001</v>
      </c>
      <c r="Q90">
        <v>55.000000000000007</v>
      </c>
      <c r="R90">
        <v>5.8200000000000012</v>
      </c>
      <c r="S90">
        <v>18.000000000000004</v>
      </c>
      <c r="T90">
        <v>69.600000000000009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242.04000000000002</v>
      </c>
      <c r="E91">
        <f>BAWANA!AM91</f>
        <v>0</v>
      </c>
      <c r="F91">
        <f t="shared" si="11"/>
        <v>256</v>
      </c>
      <c r="G91">
        <f t="shared" si="12"/>
        <v>242.04000000000002</v>
      </c>
      <c r="H91" s="154"/>
      <c r="I91">
        <f>BRPL_EOD!AK91+BRPL_EOD!AL91</f>
        <v>99.62</v>
      </c>
      <c r="J91">
        <f>BYPL_EOD!AK91+BYPL_EOD!AL91</f>
        <v>55</v>
      </c>
      <c r="K91">
        <f>MES_EOD!AK91+MES_EOD!AL91</f>
        <v>5.82</v>
      </c>
      <c r="L91">
        <f>NDMC_EOD!AK91+NDMC_EOD!AL91</f>
        <v>12</v>
      </c>
      <c r="M91">
        <f>TPDDL_EOD!AK91+TPDDL_EOD!AL91</f>
        <v>69.599999999999994</v>
      </c>
      <c r="N91">
        <f t="shared" si="7"/>
        <v>242.04</v>
      </c>
      <c r="O91" s="154">
        <f t="shared" si="8"/>
        <v>0</v>
      </c>
      <c r="P91">
        <v>99.620000000000019</v>
      </c>
      <c r="Q91">
        <v>55.000000000000007</v>
      </c>
      <c r="R91">
        <v>5.8200000000000012</v>
      </c>
      <c r="S91">
        <v>12.000000000000002</v>
      </c>
      <c r="T91">
        <v>69.600000000000009</v>
      </c>
      <c r="U91" s="156">
        <f t="shared" si="9"/>
        <v>242.04000000000002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242.04000000000002</v>
      </c>
      <c r="E92">
        <f>BAWANA!AM92</f>
        <v>0</v>
      </c>
      <c r="F92">
        <f t="shared" si="11"/>
        <v>256</v>
      </c>
      <c r="G92">
        <f t="shared" si="12"/>
        <v>242.04000000000002</v>
      </c>
      <c r="H92" s="154"/>
      <c r="I92">
        <f>BRPL_EOD!AK92+BRPL_EOD!AL92</f>
        <v>99.62</v>
      </c>
      <c r="J92">
        <f>BYPL_EOD!AK92+BYPL_EOD!AL92</f>
        <v>55</v>
      </c>
      <c r="K92">
        <f>MES_EOD!AK92+MES_EOD!AL92</f>
        <v>5.82</v>
      </c>
      <c r="L92">
        <f>NDMC_EOD!AK92+NDMC_EOD!AL92</f>
        <v>12</v>
      </c>
      <c r="M92">
        <f>TPDDL_EOD!AK92+TPDDL_EOD!AL92</f>
        <v>69.599999999999994</v>
      </c>
      <c r="N92">
        <f t="shared" si="7"/>
        <v>242.04</v>
      </c>
      <c r="O92" s="154">
        <f t="shared" si="8"/>
        <v>0</v>
      </c>
      <c r="P92">
        <v>99.620000000000019</v>
      </c>
      <c r="Q92">
        <v>55.000000000000007</v>
      </c>
      <c r="R92">
        <v>5.8200000000000012</v>
      </c>
      <c r="S92">
        <v>12.000000000000002</v>
      </c>
      <c r="T92">
        <v>69.600000000000009</v>
      </c>
      <c r="U92" s="156">
        <f t="shared" si="9"/>
        <v>242.04000000000002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217.42000000000002</v>
      </c>
      <c r="E93">
        <f>BAWANA!AM93</f>
        <v>0</v>
      </c>
      <c r="F93">
        <f t="shared" si="11"/>
        <v>256</v>
      </c>
      <c r="G93">
        <f t="shared" si="12"/>
        <v>217.42000000000002</v>
      </c>
      <c r="H93" s="154"/>
      <c r="I93">
        <f>BRPL_EOD!AK93+BRPL_EOD!AL93</f>
        <v>75</v>
      </c>
      <c r="J93">
        <f>BYPL_EOD!AK93+BYPL_EOD!AL93</f>
        <v>55</v>
      </c>
      <c r="K93">
        <f>MES_EOD!AK93+MES_EOD!AL93</f>
        <v>5.82</v>
      </c>
      <c r="L93">
        <f>NDMC_EOD!AK93+NDMC_EOD!AL93</f>
        <v>12</v>
      </c>
      <c r="M93">
        <f>TPDDL_EOD!AK93+TPDDL_EOD!AL93</f>
        <v>69.599999999999994</v>
      </c>
      <c r="N93">
        <f t="shared" si="7"/>
        <v>217.42</v>
      </c>
      <c r="O93" s="154">
        <f t="shared" si="8"/>
        <v>0</v>
      </c>
      <c r="P93">
        <v>75.000000000000014</v>
      </c>
      <c r="Q93">
        <v>55.000000000000007</v>
      </c>
      <c r="R93">
        <v>5.8200000000000012</v>
      </c>
      <c r="S93">
        <v>12.000000000000002</v>
      </c>
      <c r="T93">
        <v>69.600000000000009</v>
      </c>
      <c r="U93" s="156">
        <f t="shared" si="9"/>
        <v>217.42000000000002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217.42000000000002</v>
      </c>
      <c r="E94">
        <f>BAWANA!AM94</f>
        <v>0</v>
      </c>
      <c r="F94">
        <f t="shared" si="11"/>
        <v>256</v>
      </c>
      <c r="G94">
        <f t="shared" si="12"/>
        <v>217.42000000000002</v>
      </c>
      <c r="H94" s="154"/>
      <c r="I94">
        <f>BRPL_EOD!AK94+BRPL_EOD!AL94</f>
        <v>75</v>
      </c>
      <c r="J94">
        <f>BYPL_EOD!AK94+BYPL_EOD!AL94</f>
        <v>55</v>
      </c>
      <c r="K94">
        <f>MES_EOD!AK94+MES_EOD!AL94</f>
        <v>5.82</v>
      </c>
      <c r="L94">
        <f>NDMC_EOD!AK94+NDMC_EOD!AL94</f>
        <v>12</v>
      </c>
      <c r="M94">
        <f>TPDDL_EOD!AK94+TPDDL_EOD!AL94</f>
        <v>69.599999999999994</v>
      </c>
      <c r="N94">
        <f t="shared" si="7"/>
        <v>217.42</v>
      </c>
      <c r="O94" s="154">
        <f t="shared" si="8"/>
        <v>0</v>
      </c>
      <c r="P94">
        <v>75.000000000000014</v>
      </c>
      <c r="Q94">
        <v>55.000000000000007</v>
      </c>
      <c r="R94">
        <v>5.8200000000000012</v>
      </c>
      <c r="S94">
        <v>12.000000000000002</v>
      </c>
      <c r="T94">
        <v>69.600000000000009</v>
      </c>
      <c r="U94" s="156">
        <f t="shared" si="9"/>
        <v>217.42000000000002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219.17000000000002</v>
      </c>
      <c r="E95">
        <f>BAWANA!AM95</f>
        <v>0</v>
      </c>
      <c r="F95">
        <f t="shared" si="11"/>
        <v>256</v>
      </c>
      <c r="G95">
        <f t="shared" si="12"/>
        <v>219.17000000000002</v>
      </c>
      <c r="H95" s="154"/>
      <c r="I95">
        <f>BRPL_EOD!AK95+BRPL_EOD!AL95</f>
        <v>75</v>
      </c>
      <c r="J95">
        <f>BYPL_EOD!AK95+BYPL_EOD!AL95</f>
        <v>55</v>
      </c>
      <c r="K95">
        <f>MES_EOD!AK95+MES_EOD!AL95</f>
        <v>5.82</v>
      </c>
      <c r="L95">
        <f>NDMC_EOD!AK95+NDMC_EOD!AL95</f>
        <v>13.75</v>
      </c>
      <c r="M95">
        <f>TPDDL_EOD!AK95+TPDDL_EOD!AL95</f>
        <v>69.599999999999994</v>
      </c>
      <c r="N95">
        <f t="shared" si="7"/>
        <v>219.17</v>
      </c>
      <c r="O95" s="154">
        <f t="shared" si="8"/>
        <v>0</v>
      </c>
      <c r="P95">
        <v>75.000000000000014</v>
      </c>
      <c r="Q95">
        <v>55.000000000000007</v>
      </c>
      <c r="R95">
        <v>5.8200000000000012</v>
      </c>
      <c r="S95">
        <v>13.750000000000002</v>
      </c>
      <c r="T95">
        <v>69.600000000000009</v>
      </c>
      <c r="U95" s="156">
        <f t="shared" si="9"/>
        <v>219.17000000000002</v>
      </c>
      <c r="V95" s="154">
        <f t="shared" si="10"/>
        <v>0</v>
      </c>
      <c r="Y95">
        <f>BAWANA!AW95+BAWANA!AX95</f>
        <v>18.829999999999998</v>
      </c>
      <c r="Z95">
        <f>BAWANA!BD95+BAWANA!BE95</f>
        <v>32</v>
      </c>
      <c r="AA95">
        <f>BAWANA!X95+BAWANA!Y95</f>
        <v>18.829999999999998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219.17000000000002</v>
      </c>
      <c r="E96">
        <f>BAWANA!AM96</f>
        <v>0</v>
      </c>
      <c r="F96">
        <f t="shared" si="11"/>
        <v>256</v>
      </c>
      <c r="G96">
        <f t="shared" si="12"/>
        <v>219.17000000000002</v>
      </c>
      <c r="H96" s="154"/>
      <c r="I96">
        <f>BRPL_EOD!AK96+BRPL_EOD!AL96</f>
        <v>75</v>
      </c>
      <c r="J96">
        <f>BYPL_EOD!AK96+BYPL_EOD!AL96</f>
        <v>55</v>
      </c>
      <c r="K96">
        <f>MES_EOD!AK96+MES_EOD!AL96</f>
        <v>5.82</v>
      </c>
      <c r="L96">
        <f>NDMC_EOD!AK96+NDMC_EOD!AL96</f>
        <v>13.75</v>
      </c>
      <c r="M96">
        <f>TPDDL_EOD!AK96+TPDDL_EOD!AL96</f>
        <v>69.599999999999994</v>
      </c>
      <c r="N96">
        <f t="shared" si="7"/>
        <v>219.17</v>
      </c>
      <c r="O96" s="154">
        <f t="shared" si="8"/>
        <v>0</v>
      </c>
      <c r="P96">
        <v>75.000000000000014</v>
      </c>
      <c r="Q96">
        <v>55.000000000000007</v>
      </c>
      <c r="R96">
        <v>5.8200000000000012</v>
      </c>
      <c r="S96">
        <v>13.750000000000002</v>
      </c>
      <c r="T96">
        <v>69.600000000000009</v>
      </c>
      <c r="U96" s="156">
        <f t="shared" si="9"/>
        <v>219.17000000000002</v>
      </c>
      <c r="V96" s="154">
        <f t="shared" si="10"/>
        <v>0</v>
      </c>
      <c r="Y96">
        <f>BAWANA!AW96+BAWANA!AX96</f>
        <v>18.829999999999998</v>
      </c>
      <c r="Z96">
        <f>BAWANA!BD96+BAWANA!BE96</f>
        <v>32</v>
      </c>
      <c r="AA96">
        <f>BAWANA!X96+BAWANA!Y96</f>
        <v>18.829999999999998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219.17000000000002</v>
      </c>
      <c r="E97">
        <f>BAWANA!AM97</f>
        <v>0</v>
      </c>
      <c r="F97">
        <f t="shared" si="11"/>
        <v>256</v>
      </c>
      <c r="G97">
        <f t="shared" si="12"/>
        <v>219.17000000000002</v>
      </c>
      <c r="H97" s="154"/>
      <c r="I97">
        <f>BRPL_EOD!AK97+BRPL_EOD!AL97</f>
        <v>75</v>
      </c>
      <c r="J97">
        <f>BYPL_EOD!AK97+BYPL_EOD!AL97</f>
        <v>55</v>
      </c>
      <c r="K97">
        <f>MES_EOD!AK97+MES_EOD!AL97</f>
        <v>5.82</v>
      </c>
      <c r="L97">
        <f>NDMC_EOD!AK97+NDMC_EOD!AL97</f>
        <v>13.75</v>
      </c>
      <c r="M97">
        <f>TPDDL_EOD!AK97+TPDDL_EOD!AL97</f>
        <v>69.599999999999994</v>
      </c>
      <c r="N97">
        <f t="shared" si="7"/>
        <v>219.17</v>
      </c>
      <c r="O97" s="154">
        <f t="shared" si="8"/>
        <v>0</v>
      </c>
      <c r="P97">
        <v>75.000000000000014</v>
      </c>
      <c r="Q97">
        <v>55.000000000000007</v>
      </c>
      <c r="R97">
        <v>5.8200000000000012</v>
      </c>
      <c r="S97">
        <v>13.750000000000002</v>
      </c>
      <c r="T97">
        <v>69.600000000000009</v>
      </c>
      <c r="U97" s="156">
        <f t="shared" si="9"/>
        <v>219.17000000000002</v>
      </c>
      <c r="V97" s="154">
        <f t="shared" si="10"/>
        <v>0</v>
      </c>
      <c r="Y97">
        <f>BAWANA!AW97+BAWANA!AX97</f>
        <v>18.829999999999998</v>
      </c>
      <c r="Z97">
        <f>BAWANA!BD97+BAWANA!BE97</f>
        <v>32</v>
      </c>
      <c r="AA97">
        <f>BAWANA!X97+BAWANA!Y97</f>
        <v>18.829999999999998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219.17000000000002</v>
      </c>
      <c r="E98">
        <f>BAWANA!AM98</f>
        <v>0</v>
      </c>
      <c r="F98">
        <f t="shared" si="11"/>
        <v>256</v>
      </c>
      <c r="G98">
        <f t="shared" si="12"/>
        <v>219.17000000000002</v>
      </c>
      <c r="H98" s="154"/>
      <c r="I98">
        <f>BRPL_EOD!AK98+BRPL_EOD!AL98</f>
        <v>75</v>
      </c>
      <c r="J98">
        <f>BYPL_EOD!AK98+BYPL_EOD!AL98</f>
        <v>55</v>
      </c>
      <c r="K98">
        <f>MES_EOD!AK98+MES_EOD!AL98</f>
        <v>5.82</v>
      </c>
      <c r="L98">
        <f>NDMC_EOD!AK98+NDMC_EOD!AL98</f>
        <v>13.75</v>
      </c>
      <c r="M98">
        <f>TPDDL_EOD!AK98+TPDDL_EOD!AL98</f>
        <v>69.599999999999994</v>
      </c>
      <c r="N98">
        <f t="shared" si="7"/>
        <v>219.17</v>
      </c>
      <c r="O98" s="154">
        <f t="shared" si="8"/>
        <v>0</v>
      </c>
      <c r="P98">
        <v>75.000000000000014</v>
      </c>
      <c r="Q98">
        <v>55.000000000000007</v>
      </c>
      <c r="R98">
        <v>5.8200000000000012</v>
      </c>
      <c r="S98">
        <v>13.750000000000002</v>
      </c>
      <c r="T98">
        <v>69.600000000000009</v>
      </c>
      <c r="U98" s="156">
        <f t="shared" si="9"/>
        <v>219.17000000000002</v>
      </c>
      <c r="V98" s="154">
        <f t="shared" si="10"/>
        <v>0</v>
      </c>
      <c r="Y98">
        <f>BAWANA!AW98+BAWANA!AX98</f>
        <v>18.829999999999998</v>
      </c>
      <c r="Z98">
        <f>BAWANA!BD98+BAWANA!BE98</f>
        <v>32</v>
      </c>
      <c r="AA98">
        <f>BAWANA!X98+BAWANA!Y98</f>
        <v>18.829999999999998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5.9172299999999982</v>
      </c>
      <c r="E99" s="156">
        <f t="shared" si="14"/>
        <v>0</v>
      </c>
      <c r="F99" s="156">
        <f t="shared" si="14"/>
        <v>6.1440000000000001</v>
      </c>
      <c r="G99" s="156">
        <f t="shared" si="14"/>
        <v>5.9172299999999982</v>
      </c>
      <c r="H99" s="156"/>
      <c r="I99" s="156">
        <f t="shared" si="14"/>
        <v>2.234500000000001</v>
      </c>
      <c r="J99" s="156">
        <f t="shared" si="14"/>
        <v>1.6406099999999995</v>
      </c>
      <c r="K99" s="156">
        <f t="shared" si="14"/>
        <v>0.14074</v>
      </c>
      <c r="L99" s="156">
        <f t="shared" si="14"/>
        <v>0.34655000000000008</v>
      </c>
      <c r="M99" s="156">
        <f t="shared" si="14"/>
        <v>1.5868300000000022</v>
      </c>
      <c r="N99" s="156">
        <f t="shared" si="14"/>
        <v>5.9492299999999982</v>
      </c>
      <c r="O99" s="156">
        <f t="shared" si="14"/>
        <v>-3.2000000000000001E-2</v>
      </c>
      <c r="P99" s="156">
        <f t="shared" si="14"/>
        <v>2.2217621359223307</v>
      </c>
      <c r="Q99" s="156">
        <f t="shared" si="14"/>
        <v>1.6335870873786404</v>
      </c>
      <c r="R99" s="156">
        <f t="shared" si="14"/>
        <v>0.13983592233009715</v>
      </c>
      <c r="S99" s="156">
        <f t="shared" si="14"/>
        <v>0.34370106796116512</v>
      </c>
      <c r="T99" s="156">
        <f t="shared" si="14"/>
        <v>1.5783437864077692</v>
      </c>
      <c r="U99" s="156">
        <f t="shared" si="14"/>
        <v>5.9172299999999982</v>
      </c>
      <c r="V99" s="156">
        <f t="shared" si="10"/>
        <v>0</v>
      </c>
      <c r="Y99" s="156">
        <f>SUM(Y3:Y98)/4000</f>
        <v>0.59991499999999998</v>
      </c>
      <c r="Z99" s="156">
        <f t="shared" ref="Z99:AD99" si="15">SUM(Z3:Z98)/4000</f>
        <v>0.76800000000000002</v>
      </c>
      <c r="AA99" s="156">
        <f t="shared" si="15"/>
        <v>0.59991499999999998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360</v>
      </c>
      <c r="C3">
        <f>BAWANA!G3</f>
        <v>460</v>
      </c>
      <c r="D3">
        <f>BAWANA!AP3</f>
        <v>0</v>
      </c>
      <c r="E3">
        <f>BAWANA!AQ3</f>
        <v>0</v>
      </c>
      <c r="F3">
        <f>(B3+C3)*0.8</f>
        <v>656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360</v>
      </c>
      <c r="C4">
        <f>BAWANA!G4</f>
        <v>460</v>
      </c>
      <c r="D4">
        <f>BAWANA!AP4</f>
        <v>0</v>
      </c>
      <c r="E4">
        <f>BAWANA!AQ4</f>
        <v>0</v>
      </c>
      <c r="F4">
        <f t="shared" ref="F4:F67" si="4">(B4+C4)*0.8</f>
        <v>656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360</v>
      </c>
      <c r="C5">
        <f>BAWANA!G5</f>
        <v>460</v>
      </c>
      <c r="D5">
        <f>BAWANA!AP5</f>
        <v>0</v>
      </c>
      <c r="E5">
        <f>BAWANA!AQ5</f>
        <v>0</v>
      </c>
      <c r="F5">
        <f t="shared" si="4"/>
        <v>656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360</v>
      </c>
      <c r="C6">
        <f>BAWANA!G6</f>
        <v>460</v>
      </c>
      <c r="D6">
        <f>BAWANA!AP6</f>
        <v>0</v>
      </c>
      <c r="E6">
        <f>BAWANA!AQ6</f>
        <v>0</v>
      </c>
      <c r="F6">
        <f t="shared" si="4"/>
        <v>656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360</v>
      </c>
      <c r="C7">
        <f>BAWANA!G7</f>
        <v>460</v>
      </c>
      <c r="D7">
        <f>BAWANA!AP7</f>
        <v>0</v>
      </c>
      <c r="E7">
        <f>BAWANA!AQ7</f>
        <v>0</v>
      </c>
      <c r="F7">
        <f t="shared" si="4"/>
        <v>656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360</v>
      </c>
      <c r="C8">
        <f>BAWANA!G8</f>
        <v>460</v>
      </c>
      <c r="D8">
        <f>BAWANA!AP8</f>
        <v>0</v>
      </c>
      <c r="E8">
        <f>BAWANA!AQ8</f>
        <v>0</v>
      </c>
      <c r="F8">
        <f t="shared" si="4"/>
        <v>656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360</v>
      </c>
      <c r="C9">
        <f>BAWANA!G9</f>
        <v>460</v>
      </c>
      <c r="D9">
        <f>BAWANA!AP9</f>
        <v>0</v>
      </c>
      <c r="E9">
        <f>BAWANA!AQ9</f>
        <v>0</v>
      </c>
      <c r="F9">
        <f t="shared" si="4"/>
        <v>656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360</v>
      </c>
      <c r="C10">
        <f>BAWANA!G10</f>
        <v>460</v>
      </c>
      <c r="D10">
        <f>BAWANA!AP10</f>
        <v>0</v>
      </c>
      <c r="E10">
        <f>BAWANA!AQ10</f>
        <v>0</v>
      </c>
      <c r="F10">
        <f t="shared" si="4"/>
        <v>656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360</v>
      </c>
      <c r="C11">
        <f>BAWANA!G11</f>
        <v>460</v>
      </c>
      <c r="D11">
        <f>BAWANA!AP11</f>
        <v>0</v>
      </c>
      <c r="E11">
        <f>BAWANA!AQ11</f>
        <v>0</v>
      </c>
      <c r="F11">
        <f t="shared" si="4"/>
        <v>656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360</v>
      </c>
      <c r="C12">
        <f>BAWANA!G12</f>
        <v>460</v>
      </c>
      <c r="D12">
        <f>BAWANA!AP12</f>
        <v>0</v>
      </c>
      <c r="E12">
        <f>BAWANA!AQ12</f>
        <v>0</v>
      </c>
      <c r="F12">
        <f t="shared" si="4"/>
        <v>656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360</v>
      </c>
      <c r="C13">
        <f>BAWANA!G13</f>
        <v>460</v>
      </c>
      <c r="D13">
        <f>BAWANA!AP13</f>
        <v>0</v>
      </c>
      <c r="E13">
        <f>BAWANA!AQ13</f>
        <v>0</v>
      </c>
      <c r="F13">
        <f t="shared" si="4"/>
        <v>656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360</v>
      </c>
      <c r="C14">
        <f>BAWANA!G14</f>
        <v>460</v>
      </c>
      <c r="D14">
        <f>BAWANA!AP14</f>
        <v>0</v>
      </c>
      <c r="E14">
        <f>BAWANA!AQ14</f>
        <v>0</v>
      </c>
      <c r="F14">
        <f t="shared" si="4"/>
        <v>656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360</v>
      </c>
      <c r="C15">
        <f>BAWANA!G15</f>
        <v>460</v>
      </c>
      <c r="D15">
        <f>BAWANA!AP15</f>
        <v>0</v>
      </c>
      <c r="E15">
        <f>BAWANA!AQ15</f>
        <v>0</v>
      </c>
      <c r="F15">
        <f t="shared" si="4"/>
        <v>656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360</v>
      </c>
      <c r="C16">
        <f>BAWANA!G16</f>
        <v>460</v>
      </c>
      <c r="D16">
        <f>BAWANA!AP16</f>
        <v>0</v>
      </c>
      <c r="E16">
        <f>BAWANA!AQ16</f>
        <v>0</v>
      </c>
      <c r="F16">
        <f t="shared" si="4"/>
        <v>656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360</v>
      </c>
      <c r="C17">
        <f>BAWANA!G17</f>
        <v>460</v>
      </c>
      <c r="D17">
        <f>BAWANA!AP17</f>
        <v>0</v>
      </c>
      <c r="E17">
        <f>BAWANA!AQ17</f>
        <v>0</v>
      </c>
      <c r="F17">
        <f t="shared" si="4"/>
        <v>656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360</v>
      </c>
      <c r="C18">
        <f>BAWANA!G18</f>
        <v>460</v>
      </c>
      <c r="D18">
        <f>BAWANA!AP18</f>
        <v>0</v>
      </c>
      <c r="E18">
        <f>BAWANA!AQ18</f>
        <v>0</v>
      </c>
      <c r="F18">
        <f t="shared" si="4"/>
        <v>656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360</v>
      </c>
      <c r="C19">
        <f>BAWANA!G19</f>
        <v>460</v>
      </c>
      <c r="D19">
        <f>BAWANA!AP19</f>
        <v>0</v>
      </c>
      <c r="E19">
        <f>BAWANA!AQ19</f>
        <v>0</v>
      </c>
      <c r="F19">
        <f t="shared" si="4"/>
        <v>656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360</v>
      </c>
      <c r="C20">
        <f>BAWANA!G20</f>
        <v>460</v>
      </c>
      <c r="D20">
        <f>BAWANA!AP20</f>
        <v>0</v>
      </c>
      <c r="E20">
        <f>BAWANA!AQ20</f>
        <v>0</v>
      </c>
      <c r="F20">
        <f t="shared" si="4"/>
        <v>656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360</v>
      </c>
      <c r="C21">
        <f>BAWANA!G21</f>
        <v>460</v>
      </c>
      <c r="D21">
        <f>BAWANA!AP21</f>
        <v>0</v>
      </c>
      <c r="E21">
        <f>BAWANA!AQ21</f>
        <v>0</v>
      </c>
      <c r="F21">
        <f t="shared" si="4"/>
        <v>656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360</v>
      </c>
      <c r="C22">
        <f>BAWANA!G22</f>
        <v>460</v>
      </c>
      <c r="D22">
        <f>BAWANA!AP22</f>
        <v>0</v>
      </c>
      <c r="E22">
        <f>BAWANA!AQ22</f>
        <v>0</v>
      </c>
      <c r="F22">
        <f t="shared" si="4"/>
        <v>656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360</v>
      </c>
      <c r="C23">
        <f>BAWANA!G23</f>
        <v>460</v>
      </c>
      <c r="D23">
        <f>BAWANA!AP23</f>
        <v>0</v>
      </c>
      <c r="E23">
        <f>BAWANA!AQ23</f>
        <v>0</v>
      </c>
      <c r="F23">
        <f t="shared" si="4"/>
        <v>656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360</v>
      </c>
      <c r="C24">
        <f>BAWANA!G24</f>
        <v>460</v>
      </c>
      <c r="D24">
        <f>BAWANA!AP24</f>
        <v>0</v>
      </c>
      <c r="E24">
        <f>BAWANA!AQ24</f>
        <v>0</v>
      </c>
      <c r="F24">
        <f t="shared" si="4"/>
        <v>656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360</v>
      </c>
      <c r="C25">
        <f>BAWANA!G25</f>
        <v>460</v>
      </c>
      <c r="D25">
        <f>BAWANA!AP25</f>
        <v>0</v>
      </c>
      <c r="E25">
        <f>BAWANA!AQ25</f>
        <v>0</v>
      </c>
      <c r="F25">
        <f t="shared" si="4"/>
        <v>656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360</v>
      </c>
      <c r="C26">
        <f>BAWANA!G26</f>
        <v>460</v>
      </c>
      <c r="D26">
        <f>BAWANA!AP26</f>
        <v>0</v>
      </c>
      <c r="E26">
        <f>BAWANA!AQ26</f>
        <v>0</v>
      </c>
      <c r="F26">
        <f t="shared" si="4"/>
        <v>656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360</v>
      </c>
      <c r="C27">
        <f>BAWANA!G27</f>
        <v>460</v>
      </c>
      <c r="D27">
        <f>BAWANA!AP27</f>
        <v>0</v>
      </c>
      <c r="E27">
        <f>BAWANA!AQ27</f>
        <v>0</v>
      </c>
      <c r="F27">
        <f t="shared" si="4"/>
        <v>656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360</v>
      </c>
      <c r="C28">
        <f>BAWANA!G28</f>
        <v>460</v>
      </c>
      <c r="D28">
        <f>BAWANA!AP28</f>
        <v>0</v>
      </c>
      <c r="E28">
        <f>BAWANA!AQ28</f>
        <v>0</v>
      </c>
      <c r="F28">
        <f t="shared" si="4"/>
        <v>656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360</v>
      </c>
      <c r="C29">
        <f>BAWANA!G29</f>
        <v>460</v>
      </c>
      <c r="D29">
        <f>BAWANA!AP29</f>
        <v>0</v>
      </c>
      <c r="E29">
        <f>BAWANA!AQ29</f>
        <v>0</v>
      </c>
      <c r="F29">
        <f t="shared" si="4"/>
        <v>656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360</v>
      </c>
      <c r="C30">
        <f>BAWANA!G30</f>
        <v>460</v>
      </c>
      <c r="D30">
        <f>BAWANA!AP30</f>
        <v>0</v>
      </c>
      <c r="E30">
        <f>BAWANA!AQ30</f>
        <v>0</v>
      </c>
      <c r="F30">
        <f t="shared" si="4"/>
        <v>656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360</v>
      </c>
      <c r="C31">
        <f>BAWANA!G31</f>
        <v>460</v>
      </c>
      <c r="D31">
        <f>BAWANA!AP31</f>
        <v>0</v>
      </c>
      <c r="E31">
        <f>BAWANA!AQ31</f>
        <v>0</v>
      </c>
      <c r="F31">
        <f t="shared" si="4"/>
        <v>656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360</v>
      </c>
      <c r="C32">
        <f>BAWANA!G32</f>
        <v>460</v>
      </c>
      <c r="D32">
        <f>BAWANA!AP32</f>
        <v>0</v>
      </c>
      <c r="E32">
        <f>BAWANA!AQ32</f>
        <v>0</v>
      </c>
      <c r="F32">
        <f t="shared" si="4"/>
        <v>656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360</v>
      </c>
      <c r="C33">
        <f>BAWANA!G33</f>
        <v>460</v>
      </c>
      <c r="D33">
        <f>BAWANA!AP33</f>
        <v>0</v>
      </c>
      <c r="E33">
        <f>BAWANA!AQ33</f>
        <v>0</v>
      </c>
      <c r="F33">
        <f t="shared" si="4"/>
        <v>656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360</v>
      </c>
      <c r="C34">
        <f>BAWANA!G34</f>
        <v>460</v>
      </c>
      <c r="D34">
        <f>BAWANA!AP34</f>
        <v>0</v>
      </c>
      <c r="E34">
        <f>BAWANA!AQ34</f>
        <v>0</v>
      </c>
      <c r="F34">
        <f t="shared" si="4"/>
        <v>656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360</v>
      </c>
      <c r="C35">
        <f>BAWANA!G35</f>
        <v>460</v>
      </c>
      <c r="D35">
        <f>BAWANA!AP35</f>
        <v>0</v>
      </c>
      <c r="E35">
        <f>BAWANA!AQ35</f>
        <v>0</v>
      </c>
      <c r="F35">
        <f t="shared" si="4"/>
        <v>656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360</v>
      </c>
      <c r="C36">
        <f>BAWANA!G36</f>
        <v>460</v>
      </c>
      <c r="D36">
        <f>BAWANA!AP36</f>
        <v>0</v>
      </c>
      <c r="E36">
        <f>BAWANA!AQ36</f>
        <v>0</v>
      </c>
      <c r="F36">
        <f t="shared" si="4"/>
        <v>656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360</v>
      </c>
      <c r="C37">
        <f>BAWANA!G37</f>
        <v>460</v>
      </c>
      <c r="D37">
        <f>BAWANA!AP37</f>
        <v>0</v>
      </c>
      <c r="E37">
        <f>BAWANA!AQ37</f>
        <v>0</v>
      </c>
      <c r="F37">
        <f t="shared" si="4"/>
        <v>656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360</v>
      </c>
      <c r="C38">
        <f>BAWANA!G38</f>
        <v>460</v>
      </c>
      <c r="D38">
        <f>BAWANA!AP38</f>
        <v>0</v>
      </c>
      <c r="E38">
        <f>BAWANA!AQ38</f>
        <v>0</v>
      </c>
      <c r="F38">
        <f t="shared" si="4"/>
        <v>656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360</v>
      </c>
      <c r="C39">
        <f>BAWANA!G39</f>
        <v>460</v>
      </c>
      <c r="D39">
        <f>BAWANA!AP39</f>
        <v>0</v>
      </c>
      <c r="E39">
        <f>BAWANA!AQ39</f>
        <v>0</v>
      </c>
      <c r="F39">
        <f t="shared" si="4"/>
        <v>656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360</v>
      </c>
      <c r="C40">
        <f>BAWANA!G40</f>
        <v>460</v>
      </c>
      <c r="D40">
        <f>BAWANA!AP40</f>
        <v>0</v>
      </c>
      <c r="E40">
        <f>BAWANA!AQ40</f>
        <v>0</v>
      </c>
      <c r="F40">
        <f t="shared" si="4"/>
        <v>656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360</v>
      </c>
      <c r="C41">
        <f>BAWANA!G41</f>
        <v>460</v>
      </c>
      <c r="D41">
        <f>BAWANA!AP41</f>
        <v>0</v>
      </c>
      <c r="E41">
        <f>BAWANA!AQ41</f>
        <v>0</v>
      </c>
      <c r="F41">
        <f t="shared" si="4"/>
        <v>656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360</v>
      </c>
      <c r="C42">
        <f>BAWANA!G42</f>
        <v>460</v>
      </c>
      <c r="D42">
        <f>BAWANA!AP42</f>
        <v>0</v>
      </c>
      <c r="E42">
        <f>BAWANA!AQ42</f>
        <v>0</v>
      </c>
      <c r="F42">
        <f t="shared" si="4"/>
        <v>656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360</v>
      </c>
      <c r="C43">
        <f>BAWANA!G43</f>
        <v>460</v>
      </c>
      <c r="D43">
        <f>BAWANA!AP43</f>
        <v>0</v>
      </c>
      <c r="E43">
        <f>BAWANA!AQ43</f>
        <v>0</v>
      </c>
      <c r="F43">
        <f t="shared" si="4"/>
        <v>656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360</v>
      </c>
      <c r="C44">
        <f>BAWANA!G44</f>
        <v>460</v>
      </c>
      <c r="D44">
        <f>BAWANA!AP44</f>
        <v>0</v>
      </c>
      <c r="E44">
        <f>BAWANA!AQ44</f>
        <v>0</v>
      </c>
      <c r="F44">
        <f t="shared" si="4"/>
        <v>656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360</v>
      </c>
      <c r="C45">
        <f>BAWANA!G45</f>
        <v>460</v>
      </c>
      <c r="D45">
        <f>BAWANA!AP45</f>
        <v>0</v>
      </c>
      <c r="E45">
        <f>BAWANA!AQ45</f>
        <v>0</v>
      </c>
      <c r="F45">
        <f t="shared" si="4"/>
        <v>656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360</v>
      </c>
      <c r="C46">
        <f>BAWANA!G46</f>
        <v>460</v>
      </c>
      <c r="D46">
        <f>BAWANA!AP46</f>
        <v>0</v>
      </c>
      <c r="E46">
        <f>BAWANA!AQ46</f>
        <v>0</v>
      </c>
      <c r="F46">
        <f t="shared" si="4"/>
        <v>656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360</v>
      </c>
      <c r="C47">
        <f>BAWANA!G47</f>
        <v>460</v>
      </c>
      <c r="D47">
        <f>BAWANA!AP47</f>
        <v>0</v>
      </c>
      <c r="E47">
        <f>BAWANA!AQ47</f>
        <v>0</v>
      </c>
      <c r="F47">
        <f t="shared" si="4"/>
        <v>656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360</v>
      </c>
      <c r="C48">
        <f>BAWANA!G48</f>
        <v>460</v>
      </c>
      <c r="D48">
        <f>BAWANA!AP48</f>
        <v>0</v>
      </c>
      <c r="E48">
        <f>BAWANA!AQ48</f>
        <v>0</v>
      </c>
      <c r="F48">
        <f t="shared" si="4"/>
        <v>656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360</v>
      </c>
      <c r="C49">
        <f>BAWANA!G49</f>
        <v>460</v>
      </c>
      <c r="D49">
        <f>BAWANA!AP49</f>
        <v>0</v>
      </c>
      <c r="E49">
        <f>BAWANA!AQ49</f>
        <v>0</v>
      </c>
      <c r="F49">
        <f t="shared" si="4"/>
        <v>656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360</v>
      </c>
      <c r="C50">
        <f>BAWANA!G50</f>
        <v>460</v>
      </c>
      <c r="D50">
        <f>BAWANA!AP50</f>
        <v>0</v>
      </c>
      <c r="E50">
        <f>BAWANA!AQ50</f>
        <v>0</v>
      </c>
      <c r="F50">
        <f t="shared" si="4"/>
        <v>656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360</v>
      </c>
      <c r="C51">
        <f>BAWANA!G51</f>
        <v>460</v>
      </c>
      <c r="D51">
        <f>BAWANA!AP51</f>
        <v>0</v>
      </c>
      <c r="E51">
        <f>BAWANA!AQ51</f>
        <v>0</v>
      </c>
      <c r="F51">
        <f t="shared" si="4"/>
        <v>656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360</v>
      </c>
      <c r="C52">
        <f>BAWANA!G52</f>
        <v>460</v>
      </c>
      <c r="D52">
        <f>BAWANA!AP52</f>
        <v>0</v>
      </c>
      <c r="E52">
        <f>BAWANA!AQ52</f>
        <v>0</v>
      </c>
      <c r="F52">
        <f t="shared" si="4"/>
        <v>656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360</v>
      </c>
      <c r="C53">
        <f>BAWANA!G53</f>
        <v>460</v>
      </c>
      <c r="D53">
        <f>BAWANA!AP53</f>
        <v>0</v>
      </c>
      <c r="E53">
        <f>BAWANA!AQ53</f>
        <v>0</v>
      </c>
      <c r="F53">
        <f t="shared" si="4"/>
        <v>656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360</v>
      </c>
      <c r="C54">
        <f>BAWANA!G54</f>
        <v>460</v>
      </c>
      <c r="D54">
        <f>BAWANA!AP54</f>
        <v>0</v>
      </c>
      <c r="E54">
        <f>BAWANA!AQ54</f>
        <v>0</v>
      </c>
      <c r="F54">
        <f t="shared" si="4"/>
        <v>656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360</v>
      </c>
      <c r="C55">
        <f>BAWANA!G55</f>
        <v>460</v>
      </c>
      <c r="D55">
        <f>BAWANA!AP55</f>
        <v>0</v>
      </c>
      <c r="E55">
        <f>BAWANA!AQ55</f>
        <v>0</v>
      </c>
      <c r="F55">
        <f t="shared" si="4"/>
        <v>656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360</v>
      </c>
      <c r="C56">
        <f>BAWANA!G56</f>
        <v>460</v>
      </c>
      <c r="D56">
        <f>BAWANA!AP56</f>
        <v>0</v>
      </c>
      <c r="E56">
        <f>BAWANA!AQ56</f>
        <v>0</v>
      </c>
      <c r="F56">
        <f t="shared" si="4"/>
        <v>656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360</v>
      </c>
      <c r="C57">
        <f>BAWANA!G57</f>
        <v>460</v>
      </c>
      <c r="D57">
        <f>BAWANA!AP57</f>
        <v>0</v>
      </c>
      <c r="E57">
        <f>BAWANA!AQ57</f>
        <v>0</v>
      </c>
      <c r="F57">
        <f t="shared" si="4"/>
        <v>656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360</v>
      </c>
      <c r="C58">
        <f>BAWANA!G58</f>
        <v>460</v>
      </c>
      <c r="D58">
        <f>BAWANA!AP58</f>
        <v>0</v>
      </c>
      <c r="E58">
        <f>BAWANA!AQ58</f>
        <v>0</v>
      </c>
      <c r="F58">
        <f t="shared" si="4"/>
        <v>656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360</v>
      </c>
      <c r="C59">
        <f>BAWANA!G59</f>
        <v>460</v>
      </c>
      <c r="D59">
        <f>BAWANA!AP59</f>
        <v>0</v>
      </c>
      <c r="E59">
        <f>BAWANA!AQ59</f>
        <v>0</v>
      </c>
      <c r="F59">
        <f t="shared" si="4"/>
        <v>656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360</v>
      </c>
      <c r="C60">
        <f>BAWANA!G60</f>
        <v>460</v>
      </c>
      <c r="D60">
        <f>BAWANA!AP60</f>
        <v>0</v>
      </c>
      <c r="E60">
        <f>BAWANA!AQ60</f>
        <v>0</v>
      </c>
      <c r="F60">
        <f t="shared" si="4"/>
        <v>656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360</v>
      </c>
      <c r="C61">
        <f>BAWANA!G61</f>
        <v>460</v>
      </c>
      <c r="D61">
        <f>BAWANA!AP61</f>
        <v>0</v>
      </c>
      <c r="E61">
        <f>BAWANA!AQ61</f>
        <v>0</v>
      </c>
      <c r="F61">
        <f t="shared" si="4"/>
        <v>656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360</v>
      </c>
      <c r="C62">
        <f>BAWANA!G62</f>
        <v>460</v>
      </c>
      <c r="D62">
        <f>BAWANA!AP62</f>
        <v>0</v>
      </c>
      <c r="E62">
        <f>BAWANA!AQ62</f>
        <v>0</v>
      </c>
      <c r="F62">
        <f t="shared" si="4"/>
        <v>656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360</v>
      </c>
      <c r="C63">
        <f>BAWANA!G63</f>
        <v>460</v>
      </c>
      <c r="D63">
        <f>BAWANA!AP63</f>
        <v>0</v>
      </c>
      <c r="E63">
        <f>BAWANA!AQ63</f>
        <v>0</v>
      </c>
      <c r="F63">
        <f t="shared" si="4"/>
        <v>656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360</v>
      </c>
      <c r="C64">
        <f>BAWANA!G64</f>
        <v>460</v>
      </c>
      <c r="D64">
        <f>BAWANA!AP64</f>
        <v>0</v>
      </c>
      <c r="E64">
        <f>BAWANA!AQ64</f>
        <v>0</v>
      </c>
      <c r="F64">
        <f t="shared" si="4"/>
        <v>656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360</v>
      </c>
      <c r="C65">
        <f>BAWANA!G65</f>
        <v>460</v>
      </c>
      <c r="D65">
        <f>BAWANA!AP65</f>
        <v>0</v>
      </c>
      <c r="E65">
        <f>BAWANA!AQ65</f>
        <v>0</v>
      </c>
      <c r="F65">
        <f t="shared" si="4"/>
        <v>656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360</v>
      </c>
      <c r="C66">
        <f>BAWANA!G66</f>
        <v>460</v>
      </c>
      <c r="D66">
        <f>BAWANA!AP66</f>
        <v>0</v>
      </c>
      <c r="E66">
        <f>BAWANA!AQ66</f>
        <v>0</v>
      </c>
      <c r="F66">
        <f t="shared" si="4"/>
        <v>656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360</v>
      </c>
      <c r="C67">
        <f>BAWANA!G67</f>
        <v>460</v>
      </c>
      <c r="D67">
        <f>BAWANA!AP67</f>
        <v>0</v>
      </c>
      <c r="E67">
        <f>BAWANA!AQ67</f>
        <v>0</v>
      </c>
      <c r="F67">
        <f t="shared" si="4"/>
        <v>656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360</v>
      </c>
      <c r="C68">
        <f>BAWANA!G68</f>
        <v>460</v>
      </c>
      <c r="D68">
        <f>BAWANA!AP68</f>
        <v>0</v>
      </c>
      <c r="E68">
        <f>BAWANA!AQ68</f>
        <v>0</v>
      </c>
      <c r="F68">
        <f t="shared" ref="F68:F98" si="11">(B68+C68)*0.8</f>
        <v>656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360</v>
      </c>
      <c r="C69">
        <f>BAWANA!G69</f>
        <v>460</v>
      </c>
      <c r="D69">
        <f>BAWANA!AP69</f>
        <v>0</v>
      </c>
      <c r="E69">
        <f>BAWANA!AQ69</f>
        <v>0</v>
      </c>
      <c r="F69">
        <f t="shared" si="11"/>
        <v>656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360</v>
      </c>
      <c r="C70">
        <f>BAWANA!G70</f>
        <v>460</v>
      </c>
      <c r="D70">
        <f>BAWANA!AP70</f>
        <v>0</v>
      </c>
      <c r="E70">
        <f>BAWANA!AQ70</f>
        <v>0</v>
      </c>
      <c r="F70">
        <f t="shared" si="11"/>
        <v>656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360</v>
      </c>
      <c r="C71">
        <f>BAWANA!G71</f>
        <v>460</v>
      </c>
      <c r="D71">
        <f>BAWANA!AP71</f>
        <v>0</v>
      </c>
      <c r="E71">
        <f>BAWANA!AQ71</f>
        <v>0</v>
      </c>
      <c r="F71">
        <f t="shared" si="11"/>
        <v>656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360</v>
      </c>
      <c r="C72">
        <f>BAWANA!G72</f>
        <v>460</v>
      </c>
      <c r="D72">
        <f>BAWANA!AP72</f>
        <v>0</v>
      </c>
      <c r="E72">
        <f>BAWANA!AQ72</f>
        <v>0</v>
      </c>
      <c r="F72">
        <f t="shared" si="11"/>
        <v>656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360</v>
      </c>
      <c r="C73">
        <f>BAWANA!G73</f>
        <v>460</v>
      </c>
      <c r="D73">
        <f>BAWANA!AP73</f>
        <v>0</v>
      </c>
      <c r="E73">
        <f>BAWANA!AQ73</f>
        <v>0</v>
      </c>
      <c r="F73">
        <f t="shared" si="11"/>
        <v>656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360</v>
      </c>
      <c r="C74">
        <f>BAWANA!G74</f>
        <v>460</v>
      </c>
      <c r="D74">
        <f>BAWANA!AP74</f>
        <v>0</v>
      </c>
      <c r="E74">
        <f>BAWANA!AQ74</f>
        <v>0</v>
      </c>
      <c r="F74">
        <f t="shared" si="11"/>
        <v>656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360</v>
      </c>
      <c r="C75">
        <f>BAWANA!G75</f>
        <v>460</v>
      </c>
      <c r="D75">
        <f>BAWANA!AP75</f>
        <v>0</v>
      </c>
      <c r="E75">
        <f>BAWANA!AQ75</f>
        <v>0</v>
      </c>
      <c r="F75">
        <f t="shared" si="11"/>
        <v>656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360</v>
      </c>
      <c r="C76">
        <f>BAWANA!G76</f>
        <v>460</v>
      </c>
      <c r="D76">
        <f>BAWANA!AP76</f>
        <v>0</v>
      </c>
      <c r="E76">
        <f>BAWANA!AQ76</f>
        <v>0</v>
      </c>
      <c r="F76">
        <f t="shared" si="11"/>
        <v>656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360</v>
      </c>
      <c r="C77">
        <f>BAWANA!G77</f>
        <v>460</v>
      </c>
      <c r="D77">
        <f>BAWANA!AP77</f>
        <v>0</v>
      </c>
      <c r="E77">
        <f>BAWANA!AQ77</f>
        <v>0</v>
      </c>
      <c r="F77">
        <f t="shared" si="11"/>
        <v>656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360</v>
      </c>
      <c r="C78">
        <f>BAWANA!G78</f>
        <v>460</v>
      </c>
      <c r="D78">
        <f>BAWANA!AP78</f>
        <v>0</v>
      </c>
      <c r="E78">
        <f>BAWANA!AQ78</f>
        <v>0</v>
      </c>
      <c r="F78">
        <f t="shared" si="11"/>
        <v>656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360</v>
      </c>
      <c r="C79">
        <f>BAWANA!G79</f>
        <v>460</v>
      </c>
      <c r="D79">
        <f>BAWANA!AP79</f>
        <v>0</v>
      </c>
      <c r="E79">
        <f>BAWANA!AQ79</f>
        <v>0</v>
      </c>
      <c r="F79">
        <f t="shared" si="11"/>
        <v>656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360</v>
      </c>
      <c r="C80">
        <f>BAWANA!G80</f>
        <v>460</v>
      </c>
      <c r="D80">
        <f>BAWANA!AP80</f>
        <v>0</v>
      </c>
      <c r="E80">
        <f>BAWANA!AQ80</f>
        <v>0</v>
      </c>
      <c r="F80">
        <f t="shared" si="11"/>
        <v>656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360</v>
      </c>
      <c r="C81">
        <f>BAWANA!G81</f>
        <v>460</v>
      </c>
      <c r="D81">
        <f>BAWANA!AP81</f>
        <v>0</v>
      </c>
      <c r="E81">
        <f>BAWANA!AQ81</f>
        <v>0</v>
      </c>
      <c r="F81">
        <f t="shared" si="11"/>
        <v>656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360</v>
      </c>
      <c r="C82">
        <f>BAWANA!G82</f>
        <v>460</v>
      </c>
      <c r="D82">
        <f>BAWANA!AP82</f>
        <v>0</v>
      </c>
      <c r="E82">
        <f>BAWANA!AQ82</f>
        <v>0</v>
      </c>
      <c r="F82">
        <f t="shared" si="11"/>
        <v>656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360</v>
      </c>
      <c r="C83">
        <f>BAWANA!G83</f>
        <v>460</v>
      </c>
      <c r="D83">
        <f>BAWANA!AP83</f>
        <v>0</v>
      </c>
      <c r="E83">
        <f>BAWANA!AQ83</f>
        <v>0</v>
      </c>
      <c r="F83">
        <f t="shared" si="11"/>
        <v>656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360</v>
      </c>
      <c r="C84">
        <f>BAWANA!G84</f>
        <v>460</v>
      </c>
      <c r="D84">
        <f>BAWANA!AP84</f>
        <v>0</v>
      </c>
      <c r="E84">
        <f>BAWANA!AQ84</f>
        <v>0</v>
      </c>
      <c r="F84">
        <f t="shared" si="11"/>
        <v>656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360</v>
      </c>
      <c r="C85">
        <f>BAWANA!G85</f>
        <v>460</v>
      </c>
      <c r="D85">
        <f>BAWANA!AP85</f>
        <v>0</v>
      </c>
      <c r="E85">
        <f>BAWANA!AQ85</f>
        <v>0</v>
      </c>
      <c r="F85">
        <f t="shared" si="11"/>
        <v>656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360</v>
      </c>
      <c r="C86">
        <f>BAWANA!G86</f>
        <v>460</v>
      </c>
      <c r="D86">
        <f>BAWANA!AP86</f>
        <v>0</v>
      </c>
      <c r="E86">
        <f>BAWANA!AQ86</f>
        <v>0</v>
      </c>
      <c r="F86">
        <f t="shared" si="11"/>
        <v>656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360</v>
      </c>
      <c r="C87">
        <f>BAWANA!G87</f>
        <v>460</v>
      </c>
      <c r="D87">
        <f>BAWANA!AP87</f>
        <v>0</v>
      </c>
      <c r="E87">
        <f>BAWANA!AQ87</f>
        <v>0</v>
      </c>
      <c r="F87">
        <f t="shared" si="11"/>
        <v>656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360</v>
      </c>
      <c r="C88">
        <f>BAWANA!G88</f>
        <v>460</v>
      </c>
      <c r="D88">
        <f>BAWANA!AP88</f>
        <v>0</v>
      </c>
      <c r="E88">
        <f>BAWANA!AQ88</f>
        <v>0</v>
      </c>
      <c r="F88">
        <f t="shared" si="11"/>
        <v>656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360</v>
      </c>
      <c r="C89">
        <f>BAWANA!G89</f>
        <v>460</v>
      </c>
      <c r="D89">
        <f>BAWANA!AP89</f>
        <v>0</v>
      </c>
      <c r="E89">
        <f>BAWANA!AQ89</f>
        <v>0</v>
      </c>
      <c r="F89">
        <f t="shared" si="11"/>
        <v>656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360</v>
      </c>
      <c r="C90">
        <f>BAWANA!G90</f>
        <v>460</v>
      </c>
      <c r="D90">
        <f>BAWANA!AP90</f>
        <v>0</v>
      </c>
      <c r="E90">
        <f>BAWANA!AQ90</f>
        <v>0</v>
      </c>
      <c r="F90">
        <f t="shared" si="11"/>
        <v>656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360</v>
      </c>
      <c r="C91">
        <f>BAWANA!G91</f>
        <v>460</v>
      </c>
      <c r="D91">
        <f>BAWANA!AP91</f>
        <v>0</v>
      </c>
      <c r="E91">
        <f>BAWANA!AQ91</f>
        <v>0</v>
      </c>
      <c r="F91">
        <f t="shared" si="11"/>
        <v>656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360</v>
      </c>
      <c r="C92">
        <f>BAWANA!G92</f>
        <v>460</v>
      </c>
      <c r="D92">
        <f>BAWANA!AP92</f>
        <v>0</v>
      </c>
      <c r="E92">
        <f>BAWANA!AQ92</f>
        <v>0</v>
      </c>
      <c r="F92">
        <f t="shared" si="11"/>
        <v>656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360</v>
      </c>
      <c r="C93">
        <f>BAWANA!G93</f>
        <v>460</v>
      </c>
      <c r="D93">
        <f>BAWANA!AP93</f>
        <v>0</v>
      </c>
      <c r="E93">
        <f>BAWANA!AQ93</f>
        <v>0</v>
      </c>
      <c r="F93">
        <f t="shared" si="11"/>
        <v>656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360</v>
      </c>
      <c r="C94">
        <f>BAWANA!G94</f>
        <v>460</v>
      </c>
      <c r="D94">
        <f>BAWANA!AP94</f>
        <v>0</v>
      </c>
      <c r="E94">
        <f>BAWANA!AQ94</f>
        <v>0</v>
      </c>
      <c r="F94">
        <f t="shared" si="11"/>
        <v>656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360</v>
      </c>
      <c r="C95">
        <f>BAWANA!G95</f>
        <v>460</v>
      </c>
      <c r="D95">
        <f>BAWANA!AP95</f>
        <v>0</v>
      </c>
      <c r="E95">
        <f>BAWANA!AQ95</f>
        <v>0</v>
      </c>
      <c r="F95">
        <f t="shared" si="11"/>
        <v>656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360</v>
      </c>
      <c r="C96">
        <f>BAWANA!G96</f>
        <v>460</v>
      </c>
      <c r="D96">
        <f>BAWANA!AP96</f>
        <v>0</v>
      </c>
      <c r="E96">
        <f>BAWANA!AQ96</f>
        <v>0</v>
      </c>
      <c r="F96">
        <f t="shared" si="11"/>
        <v>656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360</v>
      </c>
      <c r="C97">
        <f>BAWANA!G97</f>
        <v>460</v>
      </c>
      <c r="D97">
        <f>BAWANA!AP97</f>
        <v>0</v>
      </c>
      <c r="E97">
        <f>BAWANA!AQ97</f>
        <v>0</v>
      </c>
      <c r="F97">
        <f t="shared" si="11"/>
        <v>656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360</v>
      </c>
      <c r="C98">
        <f>BAWANA!G98</f>
        <v>460</v>
      </c>
      <c r="D98">
        <f>BAWANA!AP98</f>
        <v>0</v>
      </c>
      <c r="E98">
        <f>BAWANA!AQ98</f>
        <v>0</v>
      </c>
      <c r="F98">
        <f t="shared" si="11"/>
        <v>656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8.64</v>
      </c>
      <c r="C99" s="156">
        <f t="shared" ref="C99:U99" si="14">SUM(C3:C98)/4000</f>
        <v>11.04</v>
      </c>
      <c r="D99" s="156">
        <f t="shared" si="14"/>
        <v>0</v>
      </c>
      <c r="E99" s="156">
        <f t="shared" si="14"/>
        <v>0</v>
      </c>
      <c r="F99" s="156">
        <f t="shared" si="14"/>
        <v>15.744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46.251199999999997</v>
      </c>
      <c r="E3">
        <v>0</v>
      </c>
      <c r="F3">
        <v>22.62</v>
      </c>
      <c r="G3">
        <v>15.042299999999999</v>
      </c>
      <c r="H3">
        <v>0</v>
      </c>
      <c r="I3">
        <v>95.4405</v>
      </c>
      <c r="J3">
        <v>2.286</v>
      </c>
      <c r="K3">
        <v>687.84215500000005</v>
      </c>
      <c r="L3">
        <v>437.60275000000001</v>
      </c>
      <c r="M3">
        <v>87.87</v>
      </c>
      <c r="N3">
        <v>119.15625</v>
      </c>
      <c r="O3">
        <v>62.395313000000002</v>
      </c>
      <c r="P3">
        <v>119.32</v>
      </c>
      <c r="Q3">
        <v>14.35</v>
      </c>
      <c r="R3">
        <v>29.971499999999999</v>
      </c>
      <c r="S3">
        <v>18.109000000000002</v>
      </c>
      <c r="T3">
        <v>0.38400000000000001</v>
      </c>
      <c r="U3">
        <v>275.625</v>
      </c>
      <c r="V3">
        <v>20.731850000000001</v>
      </c>
      <c r="W3">
        <v>34.799309999999998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8.3312000000000008</v>
      </c>
      <c r="AG3">
        <v>42.923200000000001</v>
      </c>
      <c r="AH3">
        <v>0</v>
      </c>
      <c r="AI3">
        <v>0</v>
      </c>
      <c r="AJ3">
        <v>0</v>
      </c>
      <c r="AK3">
        <v>26.3</v>
      </c>
      <c r="AL3">
        <v>12.782</v>
      </c>
      <c r="AM3">
        <v>5.4608400000000001</v>
      </c>
      <c r="AN3">
        <v>0.88154999999999994</v>
      </c>
      <c r="AO3">
        <v>0</v>
      </c>
      <c r="AP3">
        <v>2.3058000000000001</v>
      </c>
      <c r="AQ3">
        <v>0</v>
      </c>
      <c r="AR3">
        <v>38.860799999999998</v>
      </c>
      <c r="AS3">
        <v>32.284799999999997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85.224559999999983</v>
      </c>
      <c r="BA3">
        <f>SUM(B3:AZ3)</f>
        <v>2510.4689030000009</v>
      </c>
      <c r="BD3">
        <v>4.2938999999999998</v>
      </c>
      <c r="BE3">
        <v>0</v>
      </c>
      <c r="BF3">
        <v>2.4376999999999999E-2</v>
      </c>
      <c r="BG3">
        <v>0</v>
      </c>
      <c r="BH3">
        <v>0</v>
      </c>
      <c r="BI3">
        <v>0.84400399999999998</v>
      </c>
      <c r="BJ3">
        <v>0</v>
      </c>
      <c r="BK3">
        <v>1.2624E-2</v>
      </c>
      <c r="BL3">
        <v>0</v>
      </c>
      <c r="BM3">
        <v>0</v>
      </c>
      <c r="BN3">
        <v>0</v>
      </c>
      <c r="BO3">
        <v>2.0299999999999998</v>
      </c>
      <c r="BP3">
        <v>2.19</v>
      </c>
      <c r="BQ3">
        <v>1.7712330000000001</v>
      </c>
      <c r="BR3">
        <v>0.49992799999999998</v>
      </c>
      <c r="BS3">
        <v>1.64</v>
      </c>
      <c r="BT3">
        <v>0</v>
      </c>
      <c r="BU3">
        <v>2.6925140000000001</v>
      </c>
      <c r="BV3">
        <v>1.341844</v>
      </c>
      <c r="BW3">
        <v>9.44</v>
      </c>
      <c r="BX3">
        <v>4.2581249999999997</v>
      </c>
      <c r="BY3">
        <v>0</v>
      </c>
      <c r="BZ3">
        <v>1.9381029999999999</v>
      </c>
      <c r="CA3">
        <v>3.5116909999999999</v>
      </c>
      <c r="CB3">
        <v>1.84</v>
      </c>
      <c r="CC3">
        <v>0.95</v>
      </c>
      <c r="CD3">
        <v>1.43</v>
      </c>
      <c r="CE3">
        <v>1.93</v>
      </c>
      <c r="CF3">
        <v>0.18</v>
      </c>
      <c r="CG3">
        <v>3.77</v>
      </c>
      <c r="CH3">
        <v>0</v>
      </c>
      <c r="CI3">
        <v>7.87</v>
      </c>
      <c r="CJ3">
        <v>0</v>
      </c>
      <c r="CK3">
        <v>1.79</v>
      </c>
      <c r="CL3">
        <v>5.313701</v>
      </c>
      <c r="CM3">
        <v>0.935114</v>
      </c>
      <c r="CN3">
        <v>3.5424669999999998</v>
      </c>
      <c r="CO3">
        <v>3</v>
      </c>
      <c r="CP3">
        <v>0.99528000000000005</v>
      </c>
      <c r="CQ3">
        <v>2.7933970000000001</v>
      </c>
      <c r="CR3">
        <v>3.52</v>
      </c>
      <c r="CS3">
        <v>1.9422360000000001</v>
      </c>
      <c r="CT3">
        <v>1.9429620000000001</v>
      </c>
      <c r="CU3">
        <v>0.97984199999999999</v>
      </c>
      <c r="CV3">
        <v>2.6836880000000001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85.224559999999983</v>
      </c>
    </row>
    <row r="4" spans="1:114">
      <c r="A4" t="s">
        <v>46</v>
      </c>
      <c r="B4">
        <v>0</v>
      </c>
      <c r="C4">
        <v>0</v>
      </c>
      <c r="D4">
        <v>46.251199999999997</v>
      </c>
      <c r="E4">
        <v>0</v>
      </c>
      <c r="F4">
        <v>22.62</v>
      </c>
      <c r="G4">
        <v>15.042299999999999</v>
      </c>
      <c r="H4">
        <v>0</v>
      </c>
      <c r="I4">
        <v>95.4405</v>
      </c>
      <c r="J4">
        <v>2.286</v>
      </c>
      <c r="K4">
        <v>687.84215500000005</v>
      </c>
      <c r="L4">
        <v>437.60275000000001</v>
      </c>
      <c r="M4">
        <v>87.87</v>
      </c>
      <c r="N4">
        <v>119.15625</v>
      </c>
      <c r="O4">
        <v>62.395313000000002</v>
      </c>
      <c r="P4">
        <v>119.32</v>
      </c>
      <c r="Q4">
        <v>14.35</v>
      </c>
      <c r="R4">
        <v>29.971499999999999</v>
      </c>
      <c r="S4">
        <v>18.109000000000002</v>
      </c>
      <c r="T4">
        <v>0.38400000000000001</v>
      </c>
      <c r="U4">
        <v>275.625</v>
      </c>
      <c r="V4">
        <v>20.731850000000001</v>
      </c>
      <c r="W4">
        <v>34.799309999999998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8.3312000000000008</v>
      </c>
      <c r="AG4">
        <v>42.923200000000001</v>
      </c>
      <c r="AH4">
        <v>0</v>
      </c>
      <c r="AI4">
        <v>0</v>
      </c>
      <c r="AJ4">
        <v>0</v>
      </c>
      <c r="AK4">
        <v>26.3</v>
      </c>
      <c r="AL4">
        <v>12.782</v>
      </c>
      <c r="AM4">
        <v>5.4608400000000001</v>
      </c>
      <c r="AN4">
        <v>0.88154999999999994</v>
      </c>
      <c r="AO4">
        <v>0</v>
      </c>
      <c r="AP4">
        <v>2.3058000000000001</v>
      </c>
      <c r="AQ4">
        <v>0</v>
      </c>
      <c r="AR4">
        <v>38.860799999999998</v>
      </c>
      <c r="AS4">
        <v>32.284799999999997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85.224559999999983</v>
      </c>
      <c r="BA4">
        <f t="shared" ref="BA4:BA67" si="1">SUM(B4:AZ4)</f>
        <v>2510.4689030000009</v>
      </c>
      <c r="BD4">
        <v>4.2938999999999998</v>
      </c>
      <c r="BE4">
        <v>0</v>
      </c>
      <c r="BF4">
        <v>2.4376999999999999E-2</v>
      </c>
      <c r="BG4">
        <v>0</v>
      </c>
      <c r="BH4">
        <v>0</v>
      </c>
      <c r="BI4">
        <v>0.84400399999999998</v>
      </c>
      <c r="BJ4">
        <v>0</v>
      </c>
      <c r="BK4">
        <v>1.2624E-2</v>
      </c>
      <c r="BL4">
        <v>0</v>
      </c>
      <c r="BM4">
        <v>0</v>
      </c>
      <c r="BN4">
        <v>0</v>
      </c>
      <c r="BO4">
        <v>2.0299999999999998</v>
      </c>
      <c r="BP4">
        <v>2.19</v>
      </c>
      <c r="BQ4">
        <v>1.7712330000000001</v>
      </c>
      <c r="BR4">
        <v>0.49992799999999998</v>
      </c>
      <c r="BS4">
        <v>1.64</v>
      </c>
      <c r="BT4">
        <v>0</v>
      </c>
      <c r="BU4">
        <v>2.6925140000000001</v>
      </c>
      <c r="BV4">
        <v>1.341844</v>
      </c>
      <c r="BW4">
        <v>9.44</v>
      </c>
      <c r="BX4">
        <v>4.2581249999999997</v>
      </c>
      <c r="BY4">
        <v>0</v>
      </c>
      <c r="BZ4">
        <v>1.9381029999999999</v>
      </c>
      <c r="CA4">
        <v>3.5116909999999999</v>
      </c>
      <c r="CB4">
        <v>1.84</v>
      </c>
      <c r="CC4">
        <v>0.95</v>
      </c>
      <c r="CD4">
        <v>1.43</v>
      </c>
      <c r="CE4">
        <v>1.93</v>
      </c>
      <c r="CF4">
        <v>0.18</v>
      </c>
      <c r="CG4">
        <v>3.77</v>
      </c>
      <c r="CH4">
        <v>0</v>
      </c>
      <c r="CI4">
        <v>7.87</v>
      </c>
      <c r="CJ4">
        <v>0</v>
      </c>
      <c r="CK4">
        <v>1.79</v>
      </c>
      <c r="CL4">
        <v>5.313701</v>
      </c>
      <c r="CM4">
        <v>0.935114</v>
      </c>
      <c r="CN4">
        <v>3.5424669999999998</v>
      </c>
      <c r="CO4">
        <v>3</v>
      </c>
      <c r="CP4">
        <v>0.99528000000000005</v>
      </c>
      <c r="CQ4">
        <v>2.7933970000000001</v>
      </c>
      <c r="CR4">
        <v>3.52</v>
      </c>
      <c r="CS4">
        <v>1.9422360000000001</v>
      </c>
      <c r="CT4">
        <v>1.9429620000000001</v>
      </c>
      <c r="CU4">
        <v>0.97984199999999999</v>
      </c>
      <c r="CV4">
        <v>2.6836880000000001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85.224559999999983</v>
      </c>
    </row>
    <row r="5" spans="1:114">
      <c r="A5" t="s">
        <v>47</v>
      </c>
      <c r="B5">
        <v>0</v>
      </c>
      <c r="C5">
        <v>0</v>
      </c>
      <c r="D5">
        <v>46.251199999999997</v>
      </c>
      <c r="E5">
        <v>0</v>
      </c>
      <c r="F5">
        <v>22.62</v>
      </c>
      <c r="G5">
        <v>15.042299999999999</v>
      </c>
      <c r="H5">
        <v>0</v>
      </c>
      <c r="I5">
        <v>95.4405</v>
      </c>
      <c r="J5">
        <v>2.286</v>
      </c>
      <c r="K5">
        <v>687.84215500000005</v>
      </c>
      <c r="L5">
        <v>437.60275000000001</v>
      </c>
      <c r="M5">
        <v>87.87</v>
      </c>
      <c r="N5">
        <v>119.15625</v>
      </c>
      <c r="O5">
        <v>62.395313000000002</v>
      </c>
      <c r="P5">
        <v>119.32</v>
      </c>
      <c r="Q5">
        <v>14.35</v>
      </c>
      <c r="R5">
        <v>29.971499999999999</v>
      </c>
      <c r="S5">
        <v>18.109000000000002</v>
      </c>
      <c r="T5">
        <v>0.38400000000000001</v>
      </c>
      <c r="U5">
        <v>275.625</v>
      </c>
      <c r="V5">
        <v>20.731850000000001</v>
      </c>
      <c r="W5">
        <v>34.799309999999998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8.3312000000000008</v>
      </c>
      <c r="AG5">
        <v>42.923200000000001</v>
      </c>
      <c r="AH5">
        <v>0</v>
      </c>
      <c r="AI5">
        <v>0</v>
      </c>
      <c r="AJ5">
        <v>0</v>
      </c>
      <c r="AK5">
        <v>26.3</v>
      </c>
      <c r="AL5">
        <v>12.782</v>
      </c>
      <c r="AM5">
        <v>5.4608400000000001</v>
      </c>
      <c r="AN5">
        <v>0.88154999999999994</v>
      </c>
      <c r="AO5">
        <v>0</v>
      </c>
      <c r="AP5">
        <v>2.3058000000000001</v>
      </c>
      <c r="AQ5">
        <v>0</v>
      </c>
      <c r="AR5">
        <v>38.860799999999998</v>
      </c>
      <c r="AS5">
        <v>32.284799999999997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85.29455999999999</v>
      </c>
      <c r="BA5">
        <f t="shared" si="1"/>
        <v>2510.5389030000006</v>
      </c>
      <c r="BD5">
        <v>4.2938999999999998</v>
      </c>
      <c r="BE5">
        <v>0</v>
      </c>
      <c r="BF5">
        <v>2.4376999999999999E-2</v>
      </c>
      <c r="BG5">
        <v>0</v>
      </c>
      <c r="BH5">
        <v>0</v>
      </c>
      <c r="BI5">
        <v>0.84400399999999998</v>
      </c>
      <c r="BJ5">
        <v>0</v>
      </c>
      <c r="BK5">
        <v>1.2624E-2</v>
      </c>
      <c r="BL5">
        <v>0</v>
      </c>
      <c r="BM5">
        <v>0</v>
      </c>
      <c r="BN5">
        <v>0</v>
      </c>
      <c r="BO5">
        <v>2.0299999999999998</v>
      </c>
      <c r="BP5">
        <v>2.19</v>
      </c>
      <c r="BQ5">
        <v>1.7712330000000001</v>
      </c>
      <c r="BR5">
        <v>0.49992799999999998</v>
      </c>
      <c r="BS5">
        <v>1.64</v>
      </c>
      <c r="BT5">
        <v>0</v>
      </c>
      <c r="BU5">
        <v>2.6925140000000001</v>
      </c>
      <c r="BV5">
        <v>1.341844</v>
      </c>
      <c r="BW5">
        <v>9.44</v>
      </c>
      <c r="BX5">
        <v>4.2581249999999997</v>
      </c>
      <c r="BY5">
        <v>0</v>
      </c>
      <c r="BZ5">
        <v>1.9381029999999999</v>
      </c>
      <c r="CA5">
        <v>3.5116909999999999</v>
      </c>
      <c r="CB5">
        <v>1.84</v>
      </c>
      <c r="CC5">
        <v>0.95</v>
      </c>
      <c r="CD5">
        <v>1.43</v>
      </c>
      <c r="CE5">
        <v>1.96</v>
      </c>
      <c r="CF5">
        <v>0.18</v>
      </c>
      <c r="CG5">
        <v>3.77</v>
      </c>
      <c r="CH5">
        <v>0</v>
      </c>
      <c r="CI5">
        <v>7.91</v>
      </c>
      <c r="CJ5">
        <v>0</v>
      </c>
      <c r="CK5">
        <v>1.79</v>
      </c>
      <c r="CL5">
        <v>5.313701</v>
      </c>
      <c r="CM5">
        <v>0.935114</v>
      </c>
      <c r="CN5">
        <v>3.5424669999999998</v>
      </c>
      <c r="CO5">
        <v>3</v>
      </c>
      <c r="CP5">
        <v>0.99528000000000005</v>
      </c>
      <c r="CQ5">
        <v>2.7933970000000001</v>
      </c>
      <c r="CR5">
        <v>3.52</v>
      </c>
      <c r="CS5">
        <v>1.9422360000000001</v>
      </c>
      <c r="CT5">
        <v>1.9429620000000001</v>
      </c>
      <c r="CU5">
        <v>0.97984199999999999</v>
      </c>
      <c r="CV5">
        <v>2.6836880000000001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85.29455999999999</v>
      </c>
    </row>
    <row r="6" spans="1:114">
      <c r="A6" t="s">
        <v>48</v>
      </c>
      <c r="B6">
        <v>0</v>
      </c>
      <c r="C6">
        <v>0</v>
      </c>
      <c r="D6">
        <v>46.251199999999997</v>
      </c>
      <c r="E6">
        <v>0</v>
      </c>
      <c r="F6">
        <v>22.62</v>
      </c>
      <c r="G6">
        <v>15.042299999999999</v>
      </c>
      <c r="H6">
        <v>0</v>
      </c>
      <c r="I6">
        <v>95.4405</v>
      </c>
      <c r="J6">
        <v>2.286</v>
      </c>
      <c r="K6">
        <v>687.84215500000005</v>
      </c>
      <c r="L6">
        <v>437.60275000000001</v>
      </c>
      <c r="M6">
        <v>87.87</v>
      </c>
      <c r="N6">
        <v>119.15625</v>
      </c>
      <c r="O6">
        <v>62.395313000000002</v>
      </c>
      <c r="P6">
        <v>119.32</v>
      </c>
      <c r="Q6">
        <v>14.35</v>
      </c>
      <c r="R6">
        <v>29.971499999999999</v>
      </c>
      <c r="S6">
        <v>18.109000000000002</v>
      </c>
      <c r="T6">
        <v>0.38400000000000001</v>
      </c>
      <c r="U6">
        <v>275.625</v>
      </c>
      <c r="V6">
        <v>20.731850000000001</v>
      </c>
      <c r="W6">
        <v>34.799309999999998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8.3312000000000008</v>
      </c>
      <c r="AG6">
        <v>42.923200000000001</v>
      </c>
      <c r="AH6">
        <v>0</v>
      </c>
      <c r="AI6">
        <v>0</v>
      </c>
      <c r="AJ6">
        <v>0</v>
      </c>
      <c r="AK6">
        <v>26.3</v>
      </c>
      <c r="AL6">
        <v>12.782</v>
      </c>
      <c r="AM6">
        <v>5.4608400000000001</v>
      </c>
      <c r="AN6">
        <v>0.88154999999999994</v>
      </c>
      <c r="AO6">
        <v>0</v>
      </c>
      <c r="AP6">
        <v>2.3058000000000001</v>
      </c>
      <c r="AQ6">
        <v>0</v>
      </c>
      <c r="AR6">
        <v>38.860799999999998</v>
      </c>
      <c r="AS6">
        <v>32.284799999999997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84.849831999999992</v>
      </c>
      <c r="BA6">
        <f t="shared" si="1"/>
        <v>2510.0941750000006</v>
      </c>
      <c r="BD6">
        <v>4.2938999999999998</v>
      </c>
      <c r="BE6">
        <v>0</v>
      </c>
      <c r="BF6">
        <v>2.4376999999999999E-2</v>
      </c>
      <c r="BG6">
        <v>0</v>
      </c>
      <c r="BH6">
        <v>0</v>
      </c>
      <c r="BI6">
        <v>0.84400399999999998</v>
      </c>
      <c r="BJ6">
        <v>0</v>
      </c>
      <c r="BK6">
        <v>1.2624E-2</v>
      </c>
      <c r="BL6">
        <v>0</v>
      </c>
      <c r="BM6">
        <v>0</v>
      </c>
      <c r="BN6">
        <v>0</v>
      </c>
      <c r="BO6">
        <v>2.0299999999999998</v>
      </c>
      <c r="BP6">
        <v>2.19</v>
      </c>
      <c r="BQ6">
        <v>1.7712330000000001</v>
      </c>
      <c r="BR6">
        <v>5.5199999999999999E-2</v>
      </c>
      <c r="BS6">
        <v>1.64</v>
      </c>
      <c r="BT6">
        <v>0</v>
      </c>
      <c r="BU6">
        <v>2.6925140000000001</v>
      </c>
      <c r="BV6">
        <v>1.341844</v>
      </c>
      <c r="BW6">
        <v>9.44</v>
      </c>
      <c r="BX6">
        <v>4.2581249999999997</v>
      </c>
      <c r="BY6">
        <v>0</v>
      </c>
      <c r="BZ6">
        <v>1.9381029999999999</v>
      </c>
      <c r="CA6">
        <v>3.5116909999999999</v>
      </c>
      <c r="CB6">
        <v>1.84</v>
      </c>
      <c r="CC6">
        <v>0.95</v>
      </c>
      <c r="CD6">
        <v>1.43</v>
      </c>
      <c r="CE6">
        <v>1.96</v>
      </c>
      <c r="CF6">
        <v>0.18</v>
      </c>
      <c r="CG6">
        <v>3.77</v>
      </c>
      <c r="CH6">
        <v>0</v>
      </c>
      <c r="CI6">
        <v>7.91</v>
      </c>
      <c r="CJ6">
        <v>0</v>
      </c>
      <c r="CK6">
        <v>1.79</v>
      </c>
      <c r="CL6">
        <v>5.313701</v>
      </c>
      <c r="CM6">
        <v>0.935114</v>
      </c>
      <c r="CN6">
        <v>3.5424669999999998</v>
      </c>
      <c r="CO6">
        <v>3</v>
      </c>
      <c r="CP6">
        <v>0.99528000000000005</v>
      </c>
      <c r="CQ6">
        <v>2.7933970000000001</v>
      </c>
      <c r="CR6">
        <v>3.52</v>
      </c>
      <c r="CS6">
        <v>1.9422360000000001</v>
      </c>
      <c r="CT6">
        <v>1.9429620000000001</v>
      </c>
      <c r="CU6">
        <v>0.97984199999999999</v>
      </c>
      <c r="CV6">
        <v>2.6836880000000001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84.849831999999992</v>
      </c>
    </row>
    <row r="7" spans="1:114">
      <c r="A7" t="s">
        <v>49</v>
      </c>
      <c r="B7">
        <v>0</v>
      </c>
      <c r="C7">
        <v>0</v>
      </c>
      <c r="D7">
        <v>46.251199999999997</v>
      </c>
      <c r="E7">
        <v>0</v>
      </c>
      <c r="F7">
        <v>22.62</v>
      </c>
      <c r="G7">
        <v>15.042299999999999</v>
      </c>
      <c r="H7">
        <v>0</v>
      </c>
      <c r="I7">
        <v>95.4405</v>
      </c>
      <c r="J7">
        <v>2.286</v>
      </c>
      <c r="K7">
        <v>687.84215500000005</v>
      </c>
      <c r="L7">
        <v>437.60275000000001</v>
      </c>
      <c r="M7">
        <v>87.87</v>
      </c>
      <c r="N7">
        <v>119.15625</v>
      </c>
      <c r="O7">
        <v>62.395313000000002</v>
      </c>
      <c r="P7">
        <v>119.32</v>
      </c>
      <c r="Q7">
        <v>14.35</v>
      </c>
      <c r="R7">
        <v>29.971499999999999</v>
      </c>
      <c r="S7">
        <v>18.109000000000002</v>
      </c>
      <c r="T7">
        <v>0.38400000000000001</v>
      </c>
      <c r="U7">
        <v>275.625</v>
      </c>
      <c r="V7">
        <v>20.731850000000001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8.3312000000000008</v>
      </c>
      <c r="AG7">
        <v>42.923200000000001</v>
      </c>
      <c r="AH7">
        <v>0</v>
      </c>
      <c r="AI7">
        <v>0</v>
      </c>
      <c r="AJ7">
        <v>0</v>
      </c>
      <c r="AK7">
        <v>26.3</v>
      </c>
      <c r="AL7">
        <v>12.782</v>
      </c>
      <c r="AM7">
        <v>5.4608400000000001</v>
      </c>
      <c r="AN7">
        <v>0.88154999999999994</v>
      </c>
      <c r="AO7">
        <v>0</v>
      </c>
      <c r="AP7">
        <v>2.3058000000000001</v>
      </c>
      <c r="AQ7">
        <v>0</v>
      </c>
      <c r="AR7">
        <v>37.536000000000001</v>
      </c>
      <c r="AS7">
        <v>31.897383000000001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84.794631999999993</v>
      </c>
      <c r="BA7">
        <f t="shared" si="1"/>
        <v>2508.3267580000011</v>
      </c>
      <c r="BD7">
        <v>4.2938999999999998</v>
      </c>
      <c r="BE7">
        <v>0</v>
      </c>
      <c r="BF7">
        <v>2.4376999999999999E-2</v>
      </c>
      <c r="BG7">
        <v>0</v>
      </c>
      <c r="BH7">
        <v>0</v>
      </c>
      <c r="BI7">
        <v>0.84400399999999998</v>
      </c>
      <c r="BJ7">
        <v>0</v>
      </c>
      <c r="BK7">
        <v>1.2624E-2</v>
      </c>
      <c r="BL7">
        <v>0</v>
      </c>
      <c r="BM7">
        <v>0</v>
      </c>
      <c r="BN7">
        <v>0</v>
      </c>
      <c r="BO7">
        <v>2.0299999999999998</v>
      </c>
      <c r="BP7">
        <v>2.19</v>
      </c>
      <c r="BQ7">
        <v>1.7712330000000001</v>
      </c>
      <c r="BR7">
        <v>0</v>
      </c>
      <c r="BS7">
        <v>1.64</v>
      </c>
      <c r="BT7">
        <v>0</v>
      </c>
      <c r="BU7">
        <v>2.6925140000000001</v>
      </c>
      <c r="BV7">
        <v>1.341844</v>
      </c>
      <c r="BW7">
        <v>9.44</v>
      </c>
      <c r="BX7">
        <v>4.2581249999999997</v>
      </c>
      <c r="BY7">
        <v>0</v>
      </c>
      <c r="BZ7">
        <v>1.9381029999999999</v>
      </c>
      <c r="CA7">
        <v>3.5116909999999999</v>
      </c>
      <c r="CB7">
        <v>1.84</v>
      </c>
      <c r="CC7">
        <v>0.95</v>
      </c>
      <c r="CD7">
        <v>1.43</v>
      </c>
      <c r="CE7">
        <v>1.96</v>
      </c>
      <c r="CF7">
        <v>0.18</v>
      </c>
      <c r="CG7">
        <v>3.77</v>
      </c>
      <c r="CH7">
        <v>0</v>
      </c>
      <c r="CI7">
        <v>7.91</v>
      </c>
      <c r="CJ7">
        <v>0</v>
      </c>
      <c r="CK7">
        <v>1.79</v>
      </c>
      <c r="CL7">
        <v>5.313701</v>
      </c>
      <c r="CM7">
        <v>0.935114</v>
      </c>
      <c r="CN7">
        <v>3.5424669999999998</v>
      </c>
      <c r="CO7">
        <v>3</v>
      </c>
      <c r="CP7">
        <v>0.99528000000000005</v>
      </c>
      <c r="CQ7">
        <v>2.7933970000000001</v>
      </c>
      <c r="CR7">
        <v>3.52</v>
      </c>
      <c r="CS7">
        <v>1.9422360000000001</v>
      </c>
      <c r="CT7">
        <v>1.9429620000000001</v>
      </c>
      <c r="CU7">
        <v>0.97984199999999999</v>
      </c>
      <c r="CV7">
        <v>2.6836880000000001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84.794631999999993</v>
      </c>
    </row>
    <row r="8" spans="1:114">
      <c r="A8" t="s">
        <v>50</v>
      </c>
      <c r="B8">
        <v>0</v>
      </c>
      <c r="C8">
        <v>0</v>
      </c>
      <c r="D8">
        <v>46.251199999999997</v>
      </c>
      <c r="E8">
        <v>0</v>
      </c>
      <c r="F8">
        <v>22.62</v>
      </c>
      <c r="G8">
        <v>15.042299999999999</v>
      </c>
      <c r="H8">
        <v>0</v>
      </c>
      <c r="I8">
        <v>95.4405</v>
      </c>
      <c r="J8">
        <v>2.286</v>
      </c>
      <c r="K8">
        <v>687.84215500000005</v>
      </c>
      <c r="L8">
        <v>437.60275000000001</v>
      </c>
      <c r="M8">
        <v>87.87</v>
      </c>
      <c r="N8">
        <v>119.15625</v>
      </c>
      <c r="O8">
        <v>62.395313000000002</v>
      </c>
      <c r="P8">
        <v>119.32</v>
      </c>
      <c r="Q8">
        <v>14.35</v>
      </c>
      <c r="R8">
        <v>29.971499999999999</v>
      </c>
      <c r="S8">
        <v>18.109000000000002</v>
      </c>
      <c r="T8">
        <v>0.38400000000000001</v>
      </c>
      <c r="U8">
        <v>275.625</v>
      </c>
      <c r="V8">
        <v>20.731850000000001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8.3312000000000008</v>
      </c>
      <c r="AG8">
        <v>42.923200000000001</v>
      </c>
      <c r="AH8">
        <v>0</v>
      </c>
      <c r="AI8">
        <v>0</v>
      </c>
      <c r="AJ8">
        <v>0</v>
      </c>
      <c r="AK8">
        <v>26.3</v>
      </c>
      <c r="AL8">
        <v>12.782</v>
      </c>
      <c r="AM8">
        <v>5.4608400000000001</v>
      </c>
      <c r="AN8">
        <v>0.88154999999999994</v>
      </c>
      <c r="AO8">
        <v>0</v>
      </c>
      <c r="AP8">
        <v>2.3058000000000001</v>
      </c>
      <c r="AQ8">
        <v>0</v>
      </c>
      <c r="AR8">
        <v>37.536000000000001</v>
      </c>
      <c r="AS8">
        <v>31.897383000000001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84.794631999999993</v>
      </c>
      <c r="BA8">
        <f t="shared" si="1"/>
        <v>2508.3267580000011</v>
      </c>
      <c r="BD8">
        <v>4.2938999999999998</v>
      </c>
      <c r="BE8">
        <v>0</v>
      </c>
      <c r="BF8">
        <v>2.4376999999999999E-2</v>
      </c>
      <c r="BG8">
        <v>0</v>
      </c>
      <c r="BH8">
        <v>0</v>
      </c>
      <c r="BI8">
        <v>0.84400399999999998</v>
      </c>
      <c r="BJ8">
        <v>0</v>
      </c>
      <c r="BK8">
        <v>1.2624E-2</v>
      </c>
      <c r="BL8">
        <v>0</v>
      </c>
      <c r="BM8">
        <v>0</v>
      </c>
      <c r="BN8">
        <v>0</v>
      </c>
      <c r="BO8">
        <v>2.0299999999999998</v>
      </c>
      <c r="BP8">
        <v>2.19</v>
      </c>
      <c r="BQ8">
        <v>1.7712330000000001</v>
      </c>
      <c r="BR8">
        <v>0</v>
      </c>
      <c r="BS8">
        <v>1.64</v>
      </c>
      <c r="BT8">
        <v>0</v>
      </c>
      <c r="BU8">
        <v>2.6925140000000001</v>
      </c>
      <c r="BV8">
        <v>1.341844</v>
      </c>
      <c r="BW8">
        <v>9.44</v>
      </c>
      <c r="BX8">
        <v>4.2581249999999997</v>
      </c>
      <c r="BY8">
        <v>0</v>
      </c>
      <c r="BZ8">
        <v>1.9381029999999999</v>
      </c>
      <c r="CA8">
        <v>3.5116909999999999</v>
      </c>
      <c r="CB8">
        <v>1.84</v>
      </c>
      <c r="CC8">
        <v>0.95</v>
      </c>
      <c r="CD8">
        <v>1.43</v>
      </c>
      <c r="CE8">
        <v>1.96</v>
      </c>
      <c r="CF8">
        <v>0.18</v>
      </c>
      <c r="CG8">
        <v>3.77</v>
      </c>
      <c r="CH8">
        <v>0</v>
      </c>
      <c r="CI8">
        <v>7.91</v>
      </c>
      <c r="CJ8">
        <v>0</v>
      </c>
      <c r="CK8">
        <v>1.79</v>
      </c>
      <c r="CL8">
        <v>5.313701</v>
      </c>
      <c r="CM8">
        <v>0.935114</v>
      </c>
      <c r="CN8">
        <v>3.5424669999999998</v>
      </c>
      <c r="CO8">
        <v>3</v>
      </c>
      <c r="CP8">
        <v>0.99528000000000005</v>
      </c>
      <c r="CQ8">
        <v>2.7933970000000001</v>
      </c>
      <c r="CR8">
        <v>3.52</v>
      </c>
      <c r="CS8">
        <v>1.9422360000000001</v>
      </c>
      <c r="CT8">
        <v>1.9429620000000001</v>
      </c>
      <c r="CU8">
        <v>0.97984199999999999</v>
      </c>
      <c r="CV8">
        <v>2.6836880000000001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84.794631999999993</v>
      </c>
    </row>
    <row r="9" spans="1:114">
      <c r="A9" t="s">
        <v>51</v>
      </c>
      <c r="B9">
        <v>0</v>
      </c>
      <c r="C9">
        <v>0</v>
      </c>
      <c r="D9">
        <v>46.251199999999997</v>
      </c>
      <c r="E9">
        <v>0</v>
      </c>
      <c r="F9">
        <v>22.62</v>
      </c>
      <c r="G9">
        <v>15.042299999999999</v>
      </c>
      <c r="H9">
        <v>0</v>
      </c>
      <c r="I9">
        <v>95.4405</v>
      </c>
      <c r="J9">
        <v>2.286</v>
      </c>
      <c r="K9">
        <v>687.84215500000005</v>
      </c>
      <c r="L9">
        <v>437.60275000000001</v>
      </c>
      <c r="M9">
        <v>87.87</v>
      </c>
      <c r="N9">
        <v>119.15625</v>
      </c>
      <c r="O9">
        <v>62.395313000000002</v>
      </c>
      <c r="P9">
        <v>119.32</v>
      </c>
      <c r="Q9">
        <v>14.35</v>
      </c>
      <c r="R9">
        <v>29.971499999999999</v>
      </c>
      <c r="S9">
        <v>18.109000000000002</v>
      </c>
      <c r="T9">
        <v>0.38400000000000001</v>
      </c>
      <c r="U9">
        <v>275.625</v>
      </c>
      <c r="V9">
        <v>20.731850000000001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8.3312000000000008</v>
      </c>
      <c r="AG9">
        <v>42.923200000000001</v>
      </c>
      <c r="AH9">
        <v>0</v>
      </c>
      <c r="AI9">
        <v>0</v>
      </c>
      <c r="AJ9">
        <v>0</v>
      </c>
      <c r="AK9">
        <v>26.3</v>
      </c>
      <c r="AL9">
        <v>12.782</v>
      </c>
      <c r="AM9">
        <v>5.4608400000000001</v>
      </c>
      <c r="AN9">
        <v>0.88154999999999994</v>
      </c>
      <c r="AO9">
        <v>0</v>
      </c>
      <c r="AP9">
        <v>2.3058000000000001</v>
      </c>
      <c r="AQ9">
        <v>0</v>
      </c>
      <c r="AR9">
        <v>37.536000000000001</v>
      </c>
      <c r="AS9">
        <v>31.897383000000001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84.794631999999993</v>
      </c>
      <c r="BA9">
        <f t="shared" si="1"/>
        <v>2508.3267580000011</v>
      </c>
      <c r="BD9">
        <v>4.2938999999999998</v>
      </c>
      <c r="BE9">
        <v>0</v>
      </c>
      <c r="BF9">
        <v>2.4376999999999999E-2</v>
      </c>
      <c r="BG9">
        <v>0</v>
      </c>
      <c r="BH9">
        <v>0</v>
      </c>
      <c r="BI9">
        <v>0.84400399999999998</v>
      </c>
      <c r="BJ9">
        <v>0</v>
      </c>
      <c r="BK9">
        <v>1.2624E-2</v>
      </c>
      <c r="BL9">
        <v>0</v>
      </c>
      <c r="BM9">
        <v>0</v>
      </c>
      <c r="BN9">
        <v>0</v>
      </c>
      <c r="BO9">
        <v>2.0299999999999998</v>
      </c>
      <c r="BP9">
        <v>2.19</v>
      </c>
      <c r="BQ9">
        <v>1.7712330000000001</v>
      </c>
      <c r="BR9">
        <v>0</v>
      </c>
      <c r="BS9">
        <v>1.64</v>
      </c>
      <c r="BT9">
        <v>0</v>
      </c>
      <c r="BU9">
        <v>2.6925140000000001</v>
      </c>
      <c r="BV9">
        <v>1.341844</v>
      </c>
      <c r="BW9">
        <v>9.44</v>
      </c>
      <c r="BX9">
        <v>4.2581249999999997</v>
      </c>
      <c r="BY9">
        <v>0</v>
      </c>
      <c r="BZ9">
        <v>1.9381029999999999</v>
      </c>
      <c r="CA9">
        <v>3.5116909999999999</v>
      </c>
      <c r="CB9">
        <v>1.84</v>
      </c>
      <c r="CC9">
        <v>0.95</v>
      </c>
      <c r="CD9">
        <v>1.43</v>
      </c>
      <c r="CE9">
        <v>1.96</v>
      </c>
      <c r="CF9">
        <v>0.18</v>
      </c>
      <c r="CG9">
        <v>3.77</v>
      </c>
      <c r="CH9">
        <v>0</v>
      </c>
      <c r="CI9">
        <v>7.91</v>
      </c>
      <c r="CJ9">
        <v>0</v>
      </c>
      <c r="CK9">
        <v>1.79</v>
      </c>
      <c r="CL9">
        <v>5.313701</v>
      </c>
      <c r="CM9">
        <v>0.935114</v>
      </c>
      <c r="CN9">
        <v>3.5424669999999998</v>
      </c>
      <c r="CO9">
        <v>3</v>
      </c>
      <c r="CP9">
        <v>0.99528000000000005</v>
      </c>
      <c r="CQ9">
        <v>2.7933970000000001</v>
      </c>
      <c r="CR9">
        <v>3.52</v>
      </c>
      <c r="CS9">
        <v>1.9422360000000001</v>
      </c>
      <c r="CT9">
        <v>1.9429620000000001</v>
      </c>
      <c r="CU9">
        <v>0.97984199999999999</v>
      </c>
      <c r="CV9">
        <v>2.6836880000000001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84.794631999999993</v>
      </c>
    </row>
    <row r="10" spans="1:114">
      <c r="A10" t="s">
        <v>52</v>
      </c>
      <c r="B10">
        <v>0</v>
      </c>
      <c r="C10">
        <v>0</v>
      </c>
      <c r="D10">
        <v>46.251199999999997</v>
      </c>
      <c r="E10">
        <v>0</v>
      </c>
      <c r="F10">
        <v>22.62</v>
      </c>
      <c r="G10">
        <v>15.042299999999999</v>
      </c>
      <c r="H10">
        <v>0</v>
      </c>
      <c r="I10">
        <v>95.4405</v>
      </c>
      <c r="J10">
        <v>2.286</v>
      </c>
      <c r="K10">
        <v>687.84215500000005</v>
      </c>
      <c r="L10">
        <v>437.60275000000001</v>
      </c>
      <c r="M10">
        <v>87.87</v>
      </c>
      <c r="N10">
        <v>119.15625</v>
      </c>
      <c r="O10">
        <v>62.395313000000002</v>
      </c>
      <c r="P10">
        <v>119.32</v>
      </c>
      <c r="Q10">
        <v>14.35</v>
      </c>
      <c r="R10">
        <v>29.971499999999999</v>
      </c>
      <c r="S10">
        <v>18.109000000000002</v>
      </c>
      <c r="T10">
        <v>0.38400000000000001</v>
      </c>
      <c r="U10">
        <v>275.625</v>
      </c>
      <c r="V10">
        <v>20.731850000000001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8.3312000000000008</v>
      </c>
      <c r="AG10">
        <v>42.923200000000001</v>
      </c>
      <c r="AH10">
        <v>0</v>
      </c>
      <c r="AI10">
        <v>0</v>
      </c>
      <c r="AJ10">
        <v>0</v>
      </c>
      <c r="AK10">
        <v>26.3</v>
      </c>
      <c r="AL10">
        <v>12.782</v>
      </c>
      <c r="AM10">
        <v>5.4608400000000001</v>
      </c>
      <c r="AN10">
        <v>0.88154999999999994</v>
      </c>
      <c r="AO10">
        <v>0</v>
      </c>
      <c r="AP10">
        <v>2.3058000000000001</v>
      </c>
      <c r="AQ10">
        <v>0</v>
      </c>
      <c r="AR10">
        <v>37.536000000000001</v>
      </c>
      <c r="AS10">
        <v>31.897383000000001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84.794631999999993</v>
      </c>
      <c r="BA10">
        <f t="shared" si="1"/>
        <v>2508.3267580000011</v>
      </c>
      <c r="BD10">
        <v>4.2938999999999998</v>
      </c>
      <c r="BE10">
        <v>0</v>
      </c>
      <c r="BF10">
        <v>2.4376999999999999E-2</v>
      </c>
      <c r="BG10">
        <v>0</v>
      </c>
      <c r="BH10">
        <v>0</v>
      </c>
      <c r="BI10">
        <v>0.84400399999999998</v>
      </c>
      <c r="BJ10">
        <v>0</v>
      </c>
      <c r="BK10">
        <v>1.2624E-2</v>
      </c>
      <c r="BL10">
        <v>0</v>
      </c>
      <c r="BM10">
        <v>0</v>
      </c>
      <c r="BN10">
        <v>0</v>
      </c>
      <c r="BO10">
        <v>2.0299999999999998</v>
      </c>
      <c r="BP10">
        <v>2.19</v>
      </c>
      <c r="BQ10">
        <v>1.7712330000000001</v>
      </c>
      <c r="BR10">
        <v>0</v>
      </c>
      <c r="BS10">
        <v>1.64</v>
      </c>
      <c r="BT10">
        <v>0</v>
      </c>
      <c r="BU10">
        <v>2.6925140000000001</v>
      </c>
      <c r="BV10">
        <v>1.341844</v>
      </c>
      <c r="BW10">
        <v>9.44</v>
      </c>
      <c r="BX10">
        <v>4.2581249999999997</v>
      </c>
      <c r="BY10">
        <v>0</v>
      </c>
      <c r="BZ10">
        <v>1.9381029999999999</v>
      </c>
      <c r="CA10">
        <v>3.5116909999999999</v>
      </c>
      <c r="CB10">
        <v>1.84</v>
      </c>
      <c r="CC10">
        <v>0.95</v>
      </c>
      <c r="CD10">
        <v>1.43</v>
      </c>
      <c r="CE10">
        <v>1.96</v>
      </c>
      <c r="CF10">
        <v>0.18</v>
      </c>
      <c r="CG10">
        <v>3.77</v>
      </c>
      <c r="CH10">
        <v>0</v>
      </c>
      <c r="CI10">
        <v>7.91</v>
      </c>
      <c r="CJ10">
        <v>0</v>
      </c>
      <c r="CK10">
        <v>1.79</v>
      </c>
      <c r="CL10">
        <v>5.313701</v>
      </c>
      <c r="CM10">
        <v>0.935114</v>
      </c>
      <c r="CN10">
        <v>3.5424669999999998</v>
      </c>
      <c r="CO10">
        <v>3</v>
      </c>
      <c r="CP10">
        <v>0.99528000000000005</v>
      </c>
      <c r="CQ10">
        <v>2.7933970000000001</v>
      </c>
      <c r="CR10">
        <v>3.52</v>
      </c>
      <c r="CS10">
        <v>1.9422360000000001</v>
      </c>
      <c r="CT10">
        <v>1.9429620000000001</v>
      </c>
      <c r="CU10">
        <v>0.97984199999999999</v>
      </c>
      <c r="CV10">
        <v>2.6836880000000001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84.794631999999993</v>
      </c>
    </row>
    <row r="11" spans="1:114">
      <c r="A11" t="s">
        <v>53</v>
      </c>
      <c r="B11">
        <v>0</v>
      </c>
      <c r="C11">
        <v>0</v>
      </c>
      <c r="D11">
        <v>46.251199999999997</v>
      </c>
      <c r="E11">
        <v>0</v>
      </c>
      <c r="F11">
        <v>22.62</v>
      </c>
      <c r="G11">
        <v>15.042299999999999</v>
      </c>
      <c r="H11">
        <v>0</v>
      </c>
      <c r="I11">
        <v>93.725999999999999</v>
      </c>
      <c r="J11">
        <v>2.286</v>
      </c>
      <c r="K11">
        <v>687.84215500000005</v>
      </c>
      <c r="L11">
        <v>437.60275000000001</v>
      </c>
      <c r="M11">
        <v>87.87</v>
      </c>
      <c r="N11">
        <v>119.15625</v>
      </c>
      <c r="O11">
        <v>62.395313000000002</v>
      </c>
      <c r="P11">
        <v>119.32</v>
      </c>
      <c r="Q11">
        <v>14.35</v>
      </c>
      <c r="R11">
        <v>29.971499999999999</v>
      </c>
      <c r="S11">
        <v>18.109000000000002</v>
      </c>
      <c r="T11">
        <v>0.38400000000000001</v>
      </c>
      <c r="U11">
        <v>275.625</v>
      </c>
      <c r="V11">
        <v>20.731850000000001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8.3312000000000008</v>
      </c>
      <c r="AG11">
        <v>42.923200000000001</v>
      </c>
      <c r="AH11">
        <v>0</v>
      </c>
      <c r="AI11">
        <v>0</v>
      </c>
      <c r="AJ11">
        <v>0</v>
      </c>
      <c r="AK11">
        <v>26.3</v>
      </c>
      <c r="AL11">
        <v>12.782</v>
      </c>
      <c r="AM11">
        <v>5.4608400000000001</v>
      </c>
      <c r="AN11">
        <v>0.88154999999999994</v>
      </c>
      <c r="AO11">
        <v>0</v>
      </c>
      <c r="AP11">
        <v>2.3058000000000001</v>
      </c>
      <c r="AQ11">
        <v>0</v>
      </c>
      <c r="AR11">
        <v>37.536000000000001</v>
      </c>
      <c r="AS11">
        <v>31.897383000000001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84.794705999999991</v>
      </c>
      <c r="BA11">
        <f t="shared" si="1"/>
        <v>2506.6123320000011</v>
      </c>
      <c r="BD11">
        <v>4.2938999999999998</v>
      </c>
      <c r="BE11">
        <v>0</v>
      </c>
      <c r="BF11">
        <v>2.4451000000000001E-2</v>
      </c>
      <c r="BG11">
        <v>0</v>
      </c>
      <c r="BH11">
        <v>0</v>
      </c>
      <c r="BI11">
        <v>0.84400399999999998</v>
      </c>
      <c r="BJ11">
        <v>0</v>
      </c>
      <c r="BK11">
        <v>1.2624E-2</v>
      </c>
      <c r="BL11">
        <v>0</v>
      </c>
      <c r="BM11">
        <v>0</v>
      </c>
      <c r="BN11">
        <v>0</v>
      </c>
      <c r="BO11">
        <v>2.0299999999999998</v>
      </c>
      <c r="BP11">
        <v>2.19</v>
      </c>
      <c r="BQ11">
        <v>1.7712330000000001</v>
      </c>
      <c r="BR11">
        <v>0</v>
      </c>
      <c r="BS11">
        <v>1.64</v>
      </c>
      <c r="BT11">
        <v>0</v>
      </c>
      <c r="BU11">
        <v>2.6925140000000001</v>
      </c>
      <c r="BV11">
        <v>1.341844</v>
      </c>
      <c r="BW11">
        <v>9.44</v>
      </c>
      <c r="BX11">
        <v>4.2581249999999997</v>
      </c>
      <c r="BY11">
        <v>0</v>
      </c>
      <c r="BZ11">
        <v>1.9381029999999999</v>
      </c>
      <c r="CA11">
        <v>3.5116909999999999</v>
      </c>
      <c r="CB11">
        <v>1.84</v>
      </c>
      <c r="CC11">
        <v>0.95</v>
      </c>
      <c r="CD11">
        <v>1.43</v>
      </c>
      <c r="CE11">
        <v>1.96</v>
      </c>
      <c r="CF11">
        <v>0.18</v>
      </c>
      <c r="CG11">
        <v>3.77</v>
      </c>
      <c r="CH11">
        <v>0</v>
      </c>
      <c r="CI11">
        <v>7.91</v>
      </c>
      <c r="CJ11">
        <v>0</v>
      </c>
      <c r="CK11">
        <v>1.79</v>
      </c>
      <c r="CL11">
        <v>5.313701</v>
      </c>
      <c r="CM11">
        <v>0.935114</v>
      </c>
      <c r="CN11">
        <v>3.5424669999999998</v>
      </c>
      <c r="CO11">
        <v>3</v>
      </c>
      <c r="CP11">
        <v>0.99528000000000005</v>
      </c>
      <c r="CQ11">
        <v>2.7933970000000001</v>
      </c>
      <c r="CR11">
        <v>3.52</v>
      </c>
      <c r="CS11">
        <v>1.9422360000000001</v>
      </c>
      <c r="CT11">
        <v>1.9429620000000001</v>
      </c>
      <c r="CU11">
        <v>0.97984199999999999</v>
      </c>
      <c r="CV11">
        <v>2.6836880000000001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84.794705999999991</v>
      </c>
    </row>
    <row r="12" spans="1:114">
      <c r="A12" t="s">
        <v>54</v>
      </c>
      <c r="B12">
        <v>0</v>
      </c>
      <c r="C12">
        <v>0</v>
      </c>
      <c r="D12">
        <v>46.251199999999997</v>
      </c>
      <c r="E12">
        <v>0</v>
      </c>
      <c r="F12">
        <v>22.62</v>
      </c>
      <c r="G12">
        <v>15.042299999999999</v>
      </c>
      <c r="H12">
        <v>0</v>
      </c>
      <c r="I12">
        <v>93.725999999999999</v>
      </c>
      <c r="J12">
        <v>2.286</v>
      </c>
      <c r="K12">
        <v>687.84215500000005</v>
      </c>
      <c r="L12">
        <v>437.60275000000001</v>
      </c>
      <c r="M12">
        <v>87.87</v>
      </c>
      <c r="N12">
        <v>119.15625</v>
      </c>
      <c r="O12">
        <v>62.395313000000002</v>
      </c>
      <c r="P12">
        <v>119.32</v>
      </c>
      <c r="Q12">
        <v>14.35</v>
      </c>
      <c r="R12">
        <v>29.971499999999999</v>
      </c>
      <c r="S12">
        <v>18.109000000000002</v>
      </c>
      <c r="T12">
        <v>0.38400000000000001</v>
      </c>
      <c r="U12">
        <v>275.625</v>
      </c>
      <c r="V12">
        <v>20.731850000000001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8.3312000000000008</v>
      </c>
      <c r="AG12">
        <v>42.923200000000001</v>
      </c>
      <c r="AH12">
        <v>0</v>
      </c>
      <c r="AI12">
        <v>0</v>
      </c>
      <c r="AJ12">
        <v>0</v>
      </c>
      <c r="AK12">
        <v>26.3</v>
      </c>
      <c r="AL12">
        <v>12.782</v>
      </c>
      <c r="AM12">
        <v>5.4608400000000001</v>
      </c>
      <c r="AN12">
        <v>0.88154999999999994</v>
      </c>
      <c r="AO12">
        <v>0</v>
      </c>
      <c r="AP12">
        <v>2.3058000000000001</v>
      </c>
      <c r="AQ12">
        <v>0</v>
      </c>
      <c r="AR12">
        <v>37.536000000000001</v>
      </c>
      <c r="AS12">
        <v>31.897383000000001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84.794705999999991</v>
      </c>
      <c r="BA12">
        <f t="shared" si="1"/>
        <v>2506.6123320000011</v>
      </c>
      <c r="BD12">
        <v>4.2938999999999998</v>
      </c>
      <c r="BE12">
        <v>0</v>
      </c>
      <c r="BF12">
        <v>2.4451000000000001E-2</v>
      </c>
      <c r="BG12">
        <v>0</v>
      </c>
      <c r="BH12">
        <v>0</v>
      </c>
      <c r="BI12">
        <v>0.84400399999999998</v>
      </c>
      <c r="BJ12">
        <v>0</v>
      </c>
      <c r="BK12">
        <v>1.2624E-2</v>
      </c>
      <c r="BL12">
        <v>0</v>
      </c>
      <c r="BM12">
        <v>0</v>
      </c>
      <c r="BN12">
        <v>0</v>
      </c>
      <c r="BO12">
        <v>2.0299999999999998</v>
      </c>
      <c r="BP12">
        <v>2.19</v>
      </c>
      <c r="BQ12">
        <v>1.7712330000000001</v>
      </c>
      <c r="BR12">
        <v>0</v>
      </c>
      <c r="BS12">
        <v>1.64</v>
      </c>
      <c r="BT12">
        <v>0</v>
      </c>
      <c r="BU12">
        <v>2.6925140000000001</v>
      </c>
      <c r="BV12">
        <v>1.341844</v>
      </c>
      <c r="BW12">
        <v>9.44</v>
      </c>
      <c r="BX12">
        <v>4.2581249999999997</v>
      </c>
      <c r="BY12">
        <v>0</v>
      </c>
      <c r="BZ12">
        <v>1.9381029999999999</v>
      </c>
      <c r="CA12">
        <v>3.5116909999999999</v>
      </c>
      <c r="CB12">
        <v>1.84</v>
      </c>
      <c r="CC12">
        <v>0.95</v>
      </c>
      <c r="CD12">
        <v>1.43</v>
      </c>
      <c r="CE12">
        <v>1.96</v>
      </c>
      <c r="CF12">
        <v>0.18</v>
      </c>
      <c r="CG12">
        <v>3.77</v>
      </c>
      <c r="CH12">
        <v>0</v>
      </c>
      <c r="CI12">
        <v>7.91</v>
      </c>
      <c r="CJ12">
        <v>0</v>
      </c>
      <c r="CK12">
        <v>1.79</v>
      </c>
      <c r="CL12">
        <v>5.313701</v>
      </c>
      <c r="CM12">
        <v>0.935114</v>
      </c>
      <c r="CN12">
        <v>3.5424669999999998</v>
      </c>
      <c r="CO12">
        <v>3</v>
      </c>
      <c r="CP12">
        <v>0.99528000000000005</v>
      </c>
      <c r="CQ12">
        <v>2.7933970000000001</v>
      </c>
      <c r="CR12">
        <v>3.52</v>
      </c>
      <c r="CS12">
        <v>1.9422360000000001</v>
      </c>
      <c r="CT12">
        <v>1.9429620000000001</v>
      </c>
      <c r="CU12">
        <v>0.97984199999999999</v>
      </c>
      <c r="CV12">
        <v>2.6836880000000001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84.794705999999991</v>
      </c>
    </row>
    <row r="13" spans="1:114">
      <c r="A13" t="s">
        <v>55</v>
      </c>
      <c r="B13">
        <v>0</v>
      </c>
      <c r="C13">
        <v>0</v>
      </c>
      <c r="D13">
        <v>46.251199999999997</v>
      </c>
      <c r="E13">
        <v>0</v>
      </c>
      <c r="F13">
        <v>22.62</v>
      </c>
      <c r="G13">
        <v>15.042299999999999</v>
      </c>
      <c r="H13">
        <v>0</v>
      </c>
      <c r="I13">
        <v>93.725999999999999</v>
      </c>
      <c r="J13">
        <v>2.286</v>
      </c>
      <c r="K13">
        <v>687.84215500000005</v>
      </c>
      <c r="L13">
        <v>437.60275000000001</v>
      </c>
      <c r="M13">
        <v>87.87</v>
      </c>
      <c r="N13">
        <v>119.15625</v>
      </c>
      <c r="O13">
        <v>62.395313000000002</v>
      </c>
      <c r="P13">
        <v>112.48</v>
      </c>
      <c r="Q13">
        <v>14.35</v>
      </c>
      <c r="R13">
        <v>29.971499999999999</v>
      </c>
      <c r="S13">
        <v>18.109000000000002</v>
      </c>
      <c r="T13">
        <v>0.38400000000000001</v>
      </c>
      <c r="U13">
        <v>275.625</v>
      </c>
      <c r="V13">
        <v>20.731850000000001</v>
      </c>
      <c r="W13">
        <v>34.295499999999997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8.3312000000000008</v>
      </c>
      <c r="AG13">
        <v>42.923200000000001</v>
      </c>
      <c r="AH13">
        <v>0</v>
      </c>
      <c r="AI13">
        <v>0</v>
      </c>
      <c r="AJ13">
        <v>0</v>
      </c>
      <c r="AK13">
        <v>26.3</v>
      </c>
      <c r="AL13">
        <v>12.782</v>
      </c>
      <c r="AM13">
        <v>5.4608400000000001</v>
      </c>
      <c r="AN13">
        <v>0.88154999999999994</v>
      </c>
      <c r="AO13">
        <v>0</v>
      </c>
      <c r="AP13">
        <v>2.3058000000000001</v>
      </c>
      <c r="AQ13">
        <v>0</v>
      </c>
      <c r="AR13">
        <v>37.536000000000001</v>
      </c>
      <c r="AS13">
        <v>31.897383000000001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84.76470599999999</v>
      </c>
      <c r="BA13">
        <f t="shared" si="1"/>
        <v>2499.238522000001</v>
      </c>
      <c r="BD13">
        <v>4.2938999999999998</v>
      </c>
      <c r="BE13">
        <v>0</v>
      </c>
      <c r="BF13">
        <v>2.4451000000000001E-2</v>
      </c>
      <c r="BG13">
        <v>0</v>
      </c>
      <c r="BH13">
        <v>0</v>
      </c>
      <c r="BI13">
        <v>0.84400399999999998</v>
      </c>
      <c r="BJ13">
        <v>0</v>
      </c>
      <c r="BK13">
        <v>1.2624E-2</v>
      </c>
      <c r="BL13">
        <v>0</v>
      </c>
      <c r="BM13">
        <v>0</v>
      </c>
      <c r="BN13">
        <v>0</v>
      </c>
      <c r="BO13">
        <v>2.0299999999999998</v>
      </c>
      <c r="BP13">
        <v>2.19</v>
      </c>
      <c r="BQ13">
        <v>1.7712330000000001</v>
      </c>
      <c r="BR13">
        <v>0</v>
      </c>
      <c r="BS13">
        <v>1.64</v>
      </c>
      <c r="BT13">
        <v>0</v>
      </c>
      <c r="BU13">
        <v>2.6925140000000001</v>
      </c>
      <c r="BV13">
        <v>1.341844</v>
      </c>
      <c r="BW13">
        <v>9.44</v>
      </c>
      <c r="BX13">
        <v>4.2581249999999997</v>
      </c>
      <c r="BY13">
        <v>0</v>
      </c>
      <c r="BZ13">
        <v>1.9381029999999999</v>
      </c>
      <c r="CA13">
        <v>3.5116909999999999</v>
      </c>
      <c r="CB13">
        <v>1.84</v>
      </c>
      <c r="CC13">
        <v>0.95</v>
      </c>
      <c r="CD13">
        <v>1.43</v>
      </c>
      <c r="CE13">
        <v>1.93</v>
      </c>
      <c r="CF13">
        <v>0.18</v>
      </c>
      <c r="CG13">
        <v>3.77</v>
      </c>
      <c r="CH13">
        <v>0</v>
      </c>
      <c r="CI13">
        <v>7.91</v>
      </c>
      <c r="CJ13">
        <v>0</v>
      </c>
      <c r="CK13">
        <v>1.79</v>
      </c>
      <c r="CL13">
        <v>5.313701</v>
      </c>
      <c r="CM13">
        <v>0.935114</v>
      </c>
      <c r="CN13">
        <v>3.5424669999999998</v>
      </c>
      <c r="CO13">
        <v>3</v>
      </c>
      <c r="CP13">
        <v>0.99528000000000005</v>
      </c>
      <c r="CQ13">
        <v>2.7933970000000001</v>
      </c>
      <c r="CR13">
        <v>3.52</v>
      </c>
      <c r="CS13">
        <v>1.9422360000000001</v>
      </c>
      <c r="CT13">
        <v>1.9429620000000001</v>
      </c>
      <c r="CU13">
        <v>0.97984199999999999</v>
      </c>
      <c r="CV13">
        <v>2.6836880000000001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84.76470599999999</v>
      </c>
    </row>
    <row r="14" spans="1:114">
      <c r="A14" t="s">
        <v>56</v>
      </c>
      <c r="B14">
        <v>0</v>
      </c>
      <c r="C14">
        <v>0</v>
      </c>
      <c r="D14">
        <v>46.251199999999997</v>
      </c>
      <c r="E14">
        <v>0</v>
      </c>
      <c r="F14">
        <v>22.62</v>
      </c>
      <c r="G14">
        <v>15.042299999999999</v>
      </c>
      <c r="H14">
        <v>0</v>
      </c>
      <c r="I14">
        <v>93.725999999999999</v>
      </c>
      <c r="J14">
        <v>2.286</v>
      </c>
      <c r="K14">
        <v>687.84215500000005</v>
      </c>
      <c r="L14">
        <v>437.60275000000001</v>
      </c>
      <c r="M14">
        <v>87.87</v>
      </c>
      <c r="N14">
        <v>119.15625</v>
      </c>
      <c r="O14">
        <v>62.395313000000002</v>
      </c>
      <c r="P14">
        <v>112.48</v>
      </c>
      <c r="Q14">
        <v>14.35</v>
      </c>
      <c r="R14">
        <v>29.971499999999999</v>
      </c>
      <c r="S14">
        <v>18.109000000000002</v>
      </c>
      <c r="T14">
        <v>0.38400000000000001</v>
      </c>
      <c r="U14">
        <v>275.625</v>
      </c>
      <c r="V14">
        <v>20.731850000000001</v>
      </c>
      <c r="W14">
        <v>34.295499999999997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8.3312000000000008</v>
      </c>
      <c r="AG14">
        <v>42.923200000000001</v>
      </c>
      <c r="AH14">
        <v>0</v>
      </c>
      <c r="AI14">
        <v>0</v>
      </c>
      <c r="AJ14">
        <v>0</v>
      </c>
      <c r="AK14">
        <v>26.3</v>
      </c>
      <c r="AL14">
        <v>12.782</v>
      </c>
      <c r="AM14">
        <v>5.4608400000000001</v>
      </c>
      <c r="AN14">
        <v>0.88154999999999994</v>
      </c>
      <c r="AO14">
        <v>0</v>
      </c>
      <c r="AP14">
        <v>2.3058000000000001</v>
      </c>
      <c r="AQ14">
        <v>0</v>
      </c>
      <c r="AR14">
        <v>38.860799999999998</v>
      </c>
      <c r="AS14">
        <v>31.897383000000001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84.76470599999999</v>
      </c>
      <c r="BA14">
        <f t="shared" si="1"/>
        <v>2500.5633220000009</v>
      </c>
      <c r="BD14">
        <v>4.2938999999999998</v>
      </c>
      <c r="BE14">
        <v>0</v>
      </c>
      <c r="BF14">
        <v>2.4451000000000001E-2</v>
      </c>
      <c r="BG14">
        <v>0</v>
      </c>
      <c r="BH14">
        <v>0</v>
      </c>
      <c r="BI14">
        <v>0.84400399999999998</v>
      </c>
      <c r="BJ14">
        <v>0</v>
      </c>
      <c r="BK14">
        <v>1.2624E-2</v>
      </c>
      <c r="BL14">
        <v>0</v>
      </c>
      <c r="BM14">
        <v>0</v>
      </c>
      <c r="BN14">
        <v>0</v>
      </c>
      <c r="BO14">
        <v>2.0299999999999998</v>
      </c>
      <c r="BP14">
        <v>2.19</v>
      </c>
      <c r="BQ14">
        <v>1.7712330000000001</v>
      </c>
      <c r="BR14">
        <v>0</v>
      </c>
      <c r="BS14">
        <v>1.64</v>
      </c>
      <c r="BT14">
        <v>0</v>
      </c>
      <c r="BU14">
        <v>2.6925140000000001</v>
      </c>
      <c r="BV14">
        <v>1.341844</v>
      </c>
      <c r="BW14">
        <v>9.44</v>
      </c>
      <c r="BX14">
        <v>4.2581249999999997</v>
      </c>
      <c r="BY14">
        <v>0</v>
      </c>
      <c r="BZ14">
        <v>1.9381029999999999</v>
      </c>
      <c r="CA14">
        <v>3.5116909999999999</v>
      </c>
      <c r="CB14">
        <v>1.84</v>
      </c>
      <c r="CC14">
        <v>0.95</v>
      </c>
      <c r="CD14">
        <v>1.43</v>
      </c>
      <c r="CE14">
        <v>1.93</v>
      </c>
      <c r="CF14">
        <v>0.18</v>
      </c>
      <c r="CG14">
        <v>3.77</v>
      </c>
      <c r="CH14">
        <v>0</v>
      </c>
      <c r="CI14">
        <v>7.91</v>
      </c>
      <c r="CJ14">
        <v>0</v>
      </c>
      <c r="CK14">
        <v>1.79</v>
      </c>
      <c r="CL14">
        <v>5.313701</v>
      </c>
      <c r="CM14">
        <v>0.935114</v>
      </c>
      <c r="CN14">
        <v>3.5424669999999998</v>
      </c>
      <c r="CO14">
        <v>3</v>
      </c>
      <c r="CP14">
        <v>0.99528000000000005</v>
      </c>
      <c r="CQ14">
        <v>2.7933970000000001</v>
      </c>
      <c r="CR14">
        <v>3.52</v>
      </c>
      <c r="CS14">
        <v>1.9422360000000001</v>
      </c>
      <c r="CT14">
        <v>1.9429620000000001</v>
      </c>
      <c r="CU14">
        <v>0.97984199999999999</v>
      </c>
      <c r="CV14">
        <v>2.6836880000000001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84.76470599999999</v>
      </c>
    </row>
    <row r="15" spans="1:114">
      <c r="A15" t="s">
        <v>57</v>
      </c>
      <c r="B15">
        <v>0</v>
      </c>
      <c r="C15">
        <v>0</v>
      </c>
      <c r="D15">
        <v>46.251199999999997</v>
      </c>
      <c r="E15">
        <v>0</v>
      </c>
      <c r="F15">
        <v>22.62</v>
      </c>
      <c r="G15">
        <v>15.042299999999999</v>
      </c>
      <c r="H15">
        <v>0</v>
      </c>
      <c r="I15">
        <v>93.725999999999999</v>
      </c>
      <c r="J15">
        <v>2.286</v>
      </c>
      <c r="K15">
        <v>687.84215500000005</v>
      </c>
      <c r="L15">
        <v>437.60275000000001</v>
      </c>
      <c r="M15">
        <v>87.87</v>
      </c>
      <c r="N15">
        <v>119.15625</v>
      </c>
      <c r="O15">
        <v>62.395313000000002</v>
      </c>
      <c r="P15">
        <v>112.48</v>
      </c>
      <c r="Q15">
        <v>14.35</v>
      </c>
      <c r="R15">
        <v>29.971499999999999</v>
      </c>
      <c r="S15">
        <v>18.109000000000002</v>
      </c>
      <c r="T15">
        <v>0.38400000000000001</v>
      </c>
      <c r="U15">
        <v>275.625</v>
      </c>
      <c r="V15">
        <v>20.731850000000001</v>
      </c>
      <c r="W15">
        <v>34.295499999999997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8.3312000000000008</v>
      </c>
      <c r="AG15">
        <v>42.923200000000001</v>
      </c>
      <c r="AH15">
        <v>0</v>
      </c>
      <c r="AI15">
        <v>0</v>
      </c>
      <c r="AJ15">
        <v>0</v>
      </c>
      <c r="AK15">
        <v>26.3</v>
      </c>
      <c r="AL15">
        <v>12.782</v>
      </c>
      <c r="AM15">
        <v>5.4608400000000001</v>
      </c>
      <c r="AN15">
        <v>0.88154999999999994</v>
      </c>
      <c r="AO15">
        <v>0</v>
      </c>
      <c r="AP15">
        <v>2.3058000000000001</v>
      </c>
      <c r="AQ15">
        <v>0</v>
      </c>
      <c r="AR15">
        <v>38.860799999999998</v>
      </c>
      <c r="AS15">
        <v>31.612200000000001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84.814705999999987</v>
      </c>
      <c r="BA15">
        <f t="shared" si="1"/>
        <v>2500.3281390000011</v>
      </c>
      <c r="BD15">
        <v>4.2938999999999998</v>
      </c>
      <c r="BE15">
        <v>0</v>
      </c>
      <c r="BF15">
        <v>2.4451000000000001E-2</v>
      </c>
      <c r="BG15">
        <v>0</v>
      </c>
      <c r="BH15">
        <v>0</v>
      </c>
      <c r="BI15">
        <v>0.84400399999999998</v>
      </c>
      <c r="BJ15">
        <v>0</v>
      </c>
      <c r="BK15">
        <v>1.2624E-2</v>
      </c>
      <c r="BL15">
        <v>0</v>
      </c>
      <c r="BM15">
        <v>0</v>
      </c>
      <c r="BN15">
        <v>0</v>
      </c>
      <c r="BO15">
        <v>2.0299999999999998</v>
      </c>
      <c r="BP15">
        <v>2.19</v>
      </c>
      <c r="BQ15">
        <v>1.7712330000000001</v>
      </c>
      <c r="BR15">
        <v>0</v>
      </c>
      <c r="BS15">
        <v>1.64</v>
      </c>
      <c r="BT15">
        <v>0</v>
      </c>
      <c r="BU15">
        <v>2.6925140000000001</v>
      </c>
      <c r="BV15">
        <v>1.341844</v>
      </c>
      <c r="BW15">
        <v>9.44</v>
      </c>
      <c r="BX15">
        <v>4.2581249999999997</v>
      </c>
      <c r="BY15">
        <v>0</v>
      </c>
      <c r="BZ15">
        <v>1.9381029999999999</v>
      </c>
      <c r="CA15">
        <v>3.5116909999999999</v>
      </c>
      <c r="CB15">
        <v>1.84</v>
      </c>
      <c r="CC15">
        <v>0.95</v>
      </c>
      <c r="CD15">
        <v>1.43</v>
      </c>
      <c r="CE15">
        <v>1.93</v>
      </c>
      <c r="CF15">
        <v>0.18</v>
      </c>
      <c r="CG15">
        <v>3.77</v>
      </c>
      <c r="CH15">
        <v>0</v>
      </c>
      <c r="CI15">
        <v>7.96</v>
      </c>
      <c r="CJ15">
        <v>0</v>
      </c>
      <c r="CK15">
        <v>1.79</v>
      </c>
      <c r="CL15">
        <v>5.313701</v>
      </c>
      <c r="CM15">
        <v>0.935114</v>
      </c>
      <c r="CN15">
        <v>3.5424669999999998</v>
      </c>
      <c r="CO15">
        <v>3</v>
      </c>
      <c r="CP15">
        <v>0.99528000000000005</v>
      </c>
      <c r="CQ15">
        <v>2.7933970000000001</v>
      </c>
      <c r="CR15">
        <v>3.52</v>
      </c>
      <c r="CS15">
        <v>1.9422360000000001</v>
      </c>
      <c r="CT15">
        <v>1.9429620000000001</v>
      </c>
      <c r="CU15">
        <v>0.97984199999999999</v>
      </c>
      <c r="CV15">
        <v>2.6836880000000001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84.814705999999987</v>
      </c>
    </row>
    <row r="16" spans="1:114">
      <c r="A16" t="s">
        <v>58</v>
      </c>
      <c r="B16">
        <v>0</v>
      </c>
      <c r="C16">
        <v>0</v>
      </c>
      <c r="D16">
        <v>46.251199999999997</v>
      </c>
      <c r="E16">
        <v>0</v>
      </c>
      <c r="F16">
        <v>22.62</v>
      </c>
      <c r="G16">
        <v>15.042299999999999</v>
      </c>
      <c r="H16">
        <v>0</v>
      </c>
      <c r="I16">
        <v>93.725999999999999</v>
      </c>
      <c r="J16">
        <v>2.286</v>
      </c>
      <c r="K16">
        <v>687.84215500000005</v>
      </c>
      <c r="L16">
        <v>437.60275000000001</v>
      </c>
      <c r="M16">
        <v>87.87</v>
      </c>
      <c r="N16">
        <v>119.15625</v>
      </c>
      <c r="O16">
        <v>62.395313000000002</v>
      </c>
      <c r="P16">
        <v>112.48</v>
      </c>
      <c r="Q16">
        <v>14.35</v>
      </c>
      <c r="R16">
        <v>29.971499999999999</v>
      </c>
      <c r="S16">
        <v>18.109000000000002</v>
      </c>
      <c r="T16">
        <v>0.38400000000000001</v>
      </c>
      <c r="U16">
        <v>275.625</v>
      </c>
      <c r="V16">
        <v>20.731850000000001</v>
      </c>
      <c r="W16">
        <v>34.295499999999997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8.3312000000000008</v>
      </c>
      <c r="AG16">
        <v>42.923200000000001</v>
      </c>
      <c r="AH16">
        <v>0</v>
      </c>
      <c r="AI16">
        <v>0</v>
      </c>
      <c r="AJ16">
        <v>0</v>
      </c>
      <c r="AK16">
        <v>26.3</v>
      </c>
      <c r="AL16">
        <v>12.782</v>
      </c>
      <c r="AM16">
        <v>5.4608400000000001</v>
      </c>
      <c r="AN16">
        <v>0.88154999999999994</v>
      </c>
      <c r="AO16">
        <v>0</v>
      </c>
      <c r="AP16">
        <v>2.3058000000000001</v>
      </c>
      <c r="AQ16">
        <v>0</v>
      </c>
      <c r="AR16">
        <v>38.860799999999998</v>
      </c>
      <c r="AS16">
        <v>31.612200000000001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84.814705999999987</v>
      </c>
      <c r="BA16">
        <f t="shared" si="1"/>
        <v>2500.3281390000011</v>
      </c>
      <c r="BD16">
        <v>4.2938999999999998</v>
      </c>
      <c r="BE16">
        <v>0</v>
      </c>
      <c r="BF16">
        <v>2.4451000000000001E-2</v>
      </c>
      <c r="BG16">
        <v>0</v>
      </c>
      <c r="BH16">
        <v>0</v>
      </c>
      <c r="BI16">
        <v>0.84400399999999998</v>
      </c>
      <c r="BJ16">
        <v>0</v>
      </c>
      <c r="BK16">
        <v>1.2624E-2</v>
      </c>
      <c r="BL16">
        <v>0</v>
      </c>
      <c r="BM16">
        <v>0</v>
      </c>
      <c r="BN16">
        <v>0</v>
      </c>
      <c r="BO16">
        <v>2.0299999999999998</v>
      </c>
      <c r="BP16">
        <v>2.19</v>
      </c>
      <c r="BQ16">
        <v>1.7712330000000001</v>
      </c>
      <c r="BR16">
        <v>0</v>
      </c>
      <c r="BS16">
        <v>1.64</v>
      </c>
      <c r="BT16">
        <v>0</v>
      </c>
      <c r="BU16">
        <v>2.6925140000000001</v>
      </c>
      <c r="BV16">
        <v>1.341844</v>
      </c>
      <c r="BW16">
        <v>9.44</v>
      </c>
      <c r="BX16">
        <v>4.2581249999999997</v>
      </c>
      <c r="BY16">
        <v>0</v>
      </c>
      <c r="BZ16">
        <v>1.9381029999999999</v>
      </c>
      <c r="CA16">
        <v>3.5116909999999999</v>
      </c>
      <c r="CB16">
        <v>1.84</v>
      </c>
      <c r="CC16">
        <v>0.95</v>
      </c>
      <c r="CD16">
        <v>1.43</v>
      </c>
      <c r="CE16">
        <v>1.93</v>
      </c>
      <c r="CF16">
        <v>0.18</v>
      </c>
      <c r="CG16">
        <v>3.77</v>
      </c>
      <c r="CH16">
        <v>0</v>
      </c>
      <c r="CI16">
        <v>7.96</v>
      </c>
      <c r="CJ16">
        <v>0</v>
      </c>
      <c r="CK16">
        <v>1.79</v>
      </c>
      <c r="CL16">
        <v>5.313701</v>
      </c>
      <c r="CM16">
        <v>0.935114</v>
      </c>
      <c r="CN16">
        <v>3.5424669999999998</v>
      </c>
      <c r="CO16">
        <v>3</v>
      </c>
      <c r="CP16">
        <v>0.99528000000000005</v>
      </c>
      <c r="CQ16">
        <v>2.7933970000000001</v>
      </c>
      <c r="CR16">
        <v>3.52</v>
      </c>
      <c r="CS16">
        <v>1.9422360000000001</v>
      </c>
      <c r="CT16">
        <v>1.9429620000000001</v>
      </c>
      <c r="CU16">
        <v>0.97984199999999999</v>
      </c>
      <c r="CV16">
        <v>2.6836880000000001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84.814705999999987</v>
      </c>
    </row>
    <row r="17" spans="1:114">
      <c r="A17" t="s">
        <v>59</v>
      </c>
      <c r="B17">
        <v>0</v>
      </c>
      <c r="C17">
        <v>0</v>
      </c>
      <c r="D17">
        <v>46.251199999999997</v>
      </c>
      <c r="E17">
        <v>0</v>
      </c>
      <c r="F17">
        <v>22.62</v>
      </c>
      <c r="G17">
        <v>15.042299999999999</v>
      </c>
      <c r="H17">
        <v>0</v>
      </c>
      <c r="I17">
        <v>93.725999999999999</v>
      </c>
      <c r="J17">
        <v>2.286</v>
      </c>
      <c r="K17">
        <v>687.84215500000005</v>
      </c>
      <c r="L17">
        <v>437.60275000000001</v>
      </c>
      <c r="M17">
        <v>87.87</v>
      </c>
      <c r="N17">
        <v>119.15625</v>
      </c>
      <c r="O17">
        <v>62.395313000000002</v>
      </c>
      <c r="P17">
        <v>112.48</v>
      </c>
      <c r="Q17">
        <v>14.35</v>
      </c>
      <c r="R17">
        <v>29.971499999999999</v>
      </c>
      <c r="S17">
        <v>18.109000000000002</v>
      </c>
      <c r="T17">
        <v>0.38400000000000001</v>
      </c>
      <c r="U17">
        <v>275.625</v>
      </c>
      <c r="V17">
        <v>20.731850000000001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8.3312000000000008</v>
      </c>
      <c r="AG17">
        <v>42.923200000000001</v>
      </c>
      <c r="AH17">
        <v>0</v>
      </c>
      <c r="AI17">
        <v>0</v>
      </c>
      <c r="AJ17">
        <v>0</v>
      </c>
      <c r="AK17">
        <v>26.3</v>
      </c>
      <c r="AL17">
        <v>12.782</v>
      </c>
      <c r="AM17">
        <v>5.4608400000000001</v>
      </c>
      <c r="AN17">
        <v>0.88154999999999994</v>
      </c>
      <c r="AO17">
        <v>0</v>
      </c>
      <c r="AP17">
        <v>1.5371999999999999</v>
      </c>
      <c r="AQ17">
        <v>0</v>
      </c>
      <c r="AR17">
        <v>38.860799999999998</v>
      </c>
      <c r="AS17">
        <v>31.612200000000001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84.814705999999987</v>
      </c>
      <c r="BA17">
        <f t="shared" si="1"/>
        <v>2500.0633490000014</v>
      </c>
      <c r="BD17">
        <v>4.2938999999999998</v>
      </c>
      <c r="BE17">
        <v>0</v>
      </c>
      <c r="BF17">
        <v>2.4451000000000001E-2</v>
      </c>
      <c r="BG17">
        <v>0</v>
      </c>
      <c r="BH17">
        <v>0</v>
      </c>
      <c r="BI17">
        <v>0.84400399999999998</v>
      </c>
      <c r="BJ17">
        <v>0</v>
      </c>
      <c r="BK17">
        <v>1.2624E-2</v>
      </c>
      <c r="BL17">
        <v>0</v>
      </c>
      <c r="BM17">
        <v>0</v>
      </c>
      <c r="BN17">
        <v>0</v>
      </c>
      <c r="BO17">
        <v>2.0299999999999998</v>
      </c>
      <c r="BP17">
        <v>2.19</v>
      </c>
      <c r="BQ17">
        <v>1.7712330000000001</v>
      </c>
      <c r="BR17">
        <v>0</v>
      </c>
      <c r="BS17">
        <v>1.64</v>
      </c>
      <c r="BT17">
        <v>0</v>
      </c>
      <c r="BU17">
        <v>2.6925140000000001</v>
      </c>
      <c r="BV17">
        <v>1.341844</v>
      </c>
      <c r="BW17">
        <v>9.44</v>
      </c>
      <c r="BX17">
        <v>4.2581249999999997</v>
      </c>
      <c r="BY17">
        <v>0</v>
      </c>
      <c r="BZ17">
        <v>1.9381029999999999</v>
      </c>
      <c r="CA17">
        <v>3.5116909999999999</v>
      </c>
      <c r="CB17">
        <v>1.84</v>
      </c>
      <c r="CC17">
        <v>0.95</v>
      </c>
      <c r="CD17">
        <v>1.43</v>
      </c>
      <c r="CE17">
        <v>1.93</v>
      </c>
      <c r="CF17">
        <v>0.18</v>
      </c>
      <c r="CG17">
        <v>3.77</v>
      </c>
      <c r="CH17">
        <v>0</v>
      </c>
      <c r="CI17">
        <v>7.96</v>
      </c>
      <c r="CJ17">
        <v>0</v>
      </c>
      <c r="CK17">
        <v>1.79</v>
      </c>
      <c r="CL17">
        <v>5.313701</v>
      </c>
      <c r="CM17">
        <v>0.935114</v>
      </c>
      <c r="CN17">
        <v>3.5424669999999998</v>
      </c>
      <c r="CO17">
        <v>3</v>
      </c>
      <c r="CP17">
        <v>0.99528000000000005</v>
      </c>
      <c r="CQ17">
        <v>2.7933970000000001</v>
      </c>
      <c r="CR17">
        <v>3.52</v>
      </c>
      <c r="CS17">
        <v>1.9422360000000001</v>
      </c>
      <c r="CT17">
        <v>1.9429620000000001</v>
      </c>
      <c r="CU17">
        <v>0.97984199999999999</v>
      </c>
      <c r="CV17">
        <v>2.6836880000000001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84.814705999999987</v>
      </c>
    </row>
    <row r="18" spans="1:114">
      <c r="A18" t="s">
        <v>60</v>
      </c>
      <c r="B18">
        <v>0</v>
      </c>
      <c r="C18">
        <v>0</v>
      </c>
      <c r="D18">
        <v>46.251199999999997</v>
      </c>
      <c r="E18">
        <v>0</v>
      </c>
      <c r="F18">
        <v>22.62</v>
      </c>
      <c r="G18">
        <v>15.042299999999999</v>
      </c>
      <c r="H18">
        <v>0</v>
      </c>
      <c r="I18">
        <v>93.725999999999999</v>
      </c>
      <c r="J18">
        <v>2.286</v>
      </c>
      <c r="K18">
        <v>687.84215500000005</v>
      </c>
      <c r="L18">
        <v>437.60275000000001</v>
      </c>
      <c r="M18">
        <v>87.87</v>
      </c>
      <c r="N18">
        <v>119.15625</v>
      </c>
      <c r="O18">
        <v>62.395313000000002</v>
      </c>
      <c r="P18">
        <v>112.48</v>
      </c>
      <c r="Q18">
        <v>14.35</v>
      </c>
      <c r="R18">
        <v>29.971499999999999</v>
      </c>
      <c r="S18">
        <v>18.109000000000002</v>
      </c>
      <c r="T18">
        <v>0.38400000000000001</v>
      </c>
      <c r="U18">
        <v>275.625</v>
      </c>
      <c r="V18">
        <v>20.731850000000001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8.3312000000000008</v>
      </c>
      <c r="AG18">
        <v>42.923200000000001</v>
      </c>
      <c r="AH18">
        <v>0</v>
      </c>
      <c r="AI18">
        <v>0</v>
      </c>
      <c r="AJ18">
        <v>0</v>
      </c>
      <c r="AK18">
        <v>26.3</v>
      </c>
      <c r="AL18">
        <v>12.782</v>
      </c>
      <c r="AM18">
        <v>5.4608400000000001</v>
      </c>
      <c r="AN18">
        <v>0.88154999999999994</v>
      </c>
      <c r="AO18">
        <v>0</v>
      </c>
      <c r="AP18">
        <v>1.5371999999999999</v>
      </c>
      <c r="AQ18">
        <v>0</v>
      </c>
      <c r="AR18">
        <v>37.536000000000001</v>
      </c>
      <c r="AS18">
        <v>31.612200000000001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84.814705999999987</v>
      </c>
      <c r="BA18">
        <f t="shared" si="1"/>
        <v>2498.7385490000015</v>
      </c>
      <c r="BD18">
        <v>4.2938999999999998</v>
      </c>
      <c r="BE18">
        <v>0</v>
      </c>
      <c r="BF18">
        <v>2.4451000000000001E-2</v>
      </c>
      <c r="BG18">
        <v>0</v>
      </c>
      <c r="BH18">
        <v>0</v>
      </c>
      <c r="BI18">
        <v>0.84400399999999998</v>
      </c>
      <c r="BJ18">
        <v>0</v>
      </c>
      <c r="BK18">
        <v>1.2624E-2</v>
      </c>
      <c r="BL18">
        <v>0</v>
      </c>
      <c r="BM18">
        <v>0</v>
      </c>
      <c r="BN18">
        <v>0</v>
      </c>
      <c r="BO18">
        <v>2.0299999999999998</v>
      </c>
      <c r="BP18">
        <v>2.19</v>
      </c>
      <c r="BQ18">
        <v>1.7712330000000001</v>
      </c>
      <c r="BR18">
        <v>0</v>
      </c>
      <c r="BS18">
        <v>1.64</v>
      </c>
      <c r="BT18">
        <v>0</v>
      </c>
      <c r="BU18">
        <v>2.6925140000000001</v>
      </c>
      <c r="BV18">
        <v>1.341844</v>
      </c>
      <c r="BW18">
        <v>9.44</v>
      </c>
      <c r="BX18">
        <v>4.2581249999999997</v>
      </c>
      <c r="BY18">
        <v>0</v>
      </c>
      <c r="BZ18">
        <v>1.9381029999999999</v>
      </c>
      <c r="CA18">
        <v>3.5116909999999999</v>
      </c>
      <c r="CB18">
        <v>1.84</v>
      </c>
      <c r="CC18">
        <v>0.95</v>
      </c>
      <c r="CD18">
        <v>1.43</v>
      </c>
      <c r="CE18">
        <v>1.93</v>
      </c>
      <c r="CF18">
        <v>0.18</v>
      </c>
      <c r="CG18">
        <v>3.77</v>
      </c>
      <c r="CH18">
        <v>0</v>
      </c>
      <c r="CI18">
        <v>7.96</v>
      </c>
      <c r="CJ18">
        <v>0</v>
      </c>
      <c r="CK18">
        <v>1.79</v>
      </c>
      <c r="CL18">
        <v>5.313701</v>
      </c>
      <c r="CM18">
        <v>0.935114</v>
      </c>
      <c r="CN18">
        <v>3.5424669999999998</v>
      </c>
      <c r="CO18">
        <v>3</v>
      </c>
      <c r="CP18">
        <v>0.99528000000000005</v>
      </c>
      <c r="CQ18">
        <v>2.7933970000000001</v>
      </c>
      <c r="CR18">
        <v>3.52</v>
      </c>
      <c r="CS18">
        <v>1.9422360000000001</v>
      </c>
      <c r="CT18">
        <v>1.9429620000000001</v>
      </c>
      <c r="CU18">
        <v>0.97984199999999999</v>
      </c>
      <c r="CV18">
        <v>2.6836880000000001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84.814705999999987</v>
      </c>
    </row>
    <row r="19" spans="1:114">
      <c r="A19" t="s">
        <v>61</v>
      </c>
      <c r="B19">
        <v>0</v>
      </c>
      <c r="C19">
        <v>0</v>
      </c>
      <c r="D19">
        <v>46.251199999999997</v>
      </c>
      <c r="E19">
        <v>0</v>
      </c>
      <c r="F19">
        <v>22.62</v>
      </c>
      <c r="G19">
        <v>15.042299999999999</v>
      </c>
      <c r="H19">
        <v>0</v>
      </c>
      <c r="I19">
        <v>93.725999999999999</v>
      </c>
      <c r="J19">
        <v>2.286</v>
      </c>
      <c r="K19">
        <v>687.84215500000005</v>
      </c>
      <c r="L19">
        <v>437.60275000000001</v>
      </c>
      <c r="M19">
        <v>87.87</v>
      </c>
      <c r="N19">
        <v>119.15625</v>
      </c>
      <c r="O19">
        <v>62.395313000000002</v>
      </c>
      <c r="P19">
        <v>112.48</v>
      </c>
      <c r="Q19">
        <v>14.35</v>
      </c>
      <c r="R19">
        <v>29.971499999999999</v>
      </c>
      <c r="S19">
        <v>18.109000000000002</v>
      </c>
      <c r="T19">
        <v>0.38400000000000001</v>
      </c>
      <c r="U19">
        <v>275.625</v>
      </c>
      <c r="V19">
        <v>20.731850000000001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8.3312000000000008</v>
      </c>
      <c r="AG19">
        <v>42.923200000000001</v>
      </c>
      <c r="AH19">
        <v>0</v>
      </c>
      <c r="AI19">
        <v>0</v>
      </c>
      <c r="AJ19">
        <v>0</v>
      </c>
      <c r="AK19">
        <v>26.3</v>
      </c>
      <c r="AL19">
        <v>12.782</v>
      </c>
      <c r="AM19">
        <v>5.4608400000000001</v>
      </c>
      <c r="AN19">
        <v>0.88154999999999994</v>
      </c>
      <c r="AO19">
        <v>0</v>
      </c>
      <c r="AP19">
        <v>1.5371999999999999</v>
      </c>
      <c r="AQ19">
        <v>0</v>
      </c>
      <c r="AR19">
        <v>37.536000000000001</v>
      </c>
      <c r="AS19">
        <v>31.612200000000001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84.814780999999982</v>
      </c>
      <c r="BA19">
        <f t="shared" si="1"/>
        <v>2498.7386240000014</v>
      </c>
      <c r="BD19">
        <v>4.2938999999999998</v>
      </c>
      <c r="BE19">
        <v>0</v>
      </c>
      <c r="BF19">
        <v>2.4525999999999999E-2</v>
      </c>
      <c r="BG19">
        <v>0</v>
      </c>
      <c r="BH19">
        <v>0</v>
      </c>
      <c r="BI19">
        <v>0.84400399999999998</v>
      </c>
      <c r="BJ19">
        <v>0</v>
      </c>
      <c r="BK19">
        <v>1.2624E-2</v>
      </c>
      <c r="BL19">
        <v>0</v>
      </c>
      <c r="BM19">
        <v>0</v>
      </c>
      <c r="BN19">
        <v>0</v>
      </c>
      <c r="BO19">
        <v>2.0299999999999998</v>
      </c>
      <c r="BP19">
        <v>2.19</v>
      </c>
      <c r="BQ19">
        <v>1.7712330000000001</v>
      </c>
      <c r="BR19">
        <v>0</v>
      </c>
      <c r="BS19">
        <v>1.64</v>
      </c>
      <c r="BT19">
        <v>0</v>
      </c>
      <c r="BU19">
        <v>2.6925140000000001</v>
      </c>
      <c r="BV19">
        <v>1.341844</v>
      </c>
      <c r="BW19">
        <v>9.44</v>
      </c>
      <c r="BX19">
        <v>4.2581249999999997</v>
      </c>
      <c r="BY19">
        <v>0</v>
      </c>
      <c r="BZ19">
        <v>1.9381029999999999</v>
      </c>
      <c r="CA19">
        <v>3.5116909999999999</v>
      </c>
      <c r="CB19">
        <v>1.84</v>
      </c>
      <c r="CC19">
        <v>0.95</v>
      </c>
      <c r="CD19">
        <v>1.43</v>
      </c>
      <c r="CE19">
        <v>1.93</v>
      </c>
      <c r="CF19">
        <v>0.18</v>
      </c>
      <c r="CG19">
        <v>3.77</v>
      </c>
      <c r="CH19">
        <v>0</v>
      </c>
      <c r="CI19">
        <v>7.96</v>
      </c>
      <c r="CJ19">
        <v>0</v>
      </c>
      <c r="CK19">
        <v>1.79</v>
      </c>
      <c r="CL19">
        <v>5.313701</v>
      </c>
      <c r="CM19">
        <v>0.935114</v>
      </c>
      <c r="CN19">
        <v>3.5424669999999998</v>
      </c>
      <c r="CO19">
        <v>3</v>
      </c>
      <c r="CP19">
        <v>0.99528000000000005</v>
      </c>
      <c r="CQ19">
        <v>2.7933970000000001</v>
      </c>
      <c r="CR19">
        <v>3.52</v>
      </c>
      <c r="CS19">
        <v>1.9422360000000001</v>
      </c>
      <c r="CT19">
        <v>1.9429620000000001</v>
      </c>
      <c r="CU19">
        <v>0.97984199999999999</v>
      </c>
      <c r="CV19">
        <v>2.6836880000000001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84.814780999999982</v>
      </c>
    </row>
    <row r="20" spans="1:114">
      <c r="A20" t="s">
        <v>62</v>
      </c>
      <c r="B20">
        <v>0</v>
      </c>
      <c r="C20">
        <v>0</v>
      </c>
      <c r="D20">
        <v>46.251199999999997</v>
      </c>
      <c r="E20">
        <v>0</v>
      </c>
      <c r="F20">
        <v>22.62</v>
      </c>
      <c r="G20">
        <v>15.042299999999999</v>
      </c>
      <c r="H20">
        <v>0</v>
      </c>
      <c r="I20">
        <v>93.725999999999999</v>
      </c>
      <c r="J20">
        <v>2.286</v>
      </c>
      <c r="K20">
        <v>687.84215500000005</v>
      </c>
      <c r="L20">
        <v>437.60275000000001</v>
      </c>
      <c r="M20">
        <v>87.87</v>
      </c>
      <c r="N20">
        <v>119.15625</v>
      </c>
      <c r="O20">
        <v>62.395313000000002</v>
      </c>
      <c r="P20">
        <v>112.48</v>
      </c>
      <c r="Q20">
        <v>14.35</v>
      </c>
      <c r="R20">
        <v>29.971499999999999</v>
      </c>
      <c r="S20">
        <v>18.109000000000002</v>
      </c>
      <c r="T20">
        <v>0.38400000000000001</v>
      </c>
      <c r="U20">
        <v>275.625</v>
      </c>
      <c r="V20">
        <v>20.731850000000001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8.3312000000000008</v>
      </c>
      <c r="AG20">
        <v>42.923200000000001</v>
      </c>
      <c r="AH20">
        <v>0</v>
      </c>
      <c r="AI20">
        <v>0</v>
      </c>
      <c r="AJ20">
        <v>0</v>
      </c>
      <c r="AK20">
        <v>26.3</v>
      </c>
      <c r="AL20">
        <v>12.782</v>
      </c>
      <c r="AM20">
        <v>5.4608400000000001</v>
      </c>
      <c r="AN20">
        <v>0.88154999999999994</v>
      </c>
      <c r="AO20">
        <v>0</v>
      </c>
      <c r="AP20">
        <v>1.5371999999999999</v>
      </c>
      <c r="AQ20">
        <v>0</v>
      </c>
      <c r="AR20">
        <v>37.536000000000001</v>
      </c>
      <c r="AS20">
        <v>31.612200000000001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84.814780999999982</v>
      </c>
      <c r="BA20">
        <f t="shared" si="1"/>
        <v>2498.7386240000014</v>
      </c>
      <c r="BD20">
        <v>4.2938999999999998</v>
      </c>
      <c r="BE20">
        <v>0</v>
      </c>
      <c r="BF20">
        <v>2.4525999999999999E-2</v>
      </c>
      <c r="BG20">
        <v>0</v>
      </c>
      <c r="BH20">
        <v>0</v>
      </c>
      <c r="BI20">
        <v>0.84400399999999998</v>
      </c>
      <c r="BJ20">
        <v>0</v>
      </c>
      <c r="BK20">
        <v>1.2624E-2</v>
      </c>
      <c r="BL20">
        <v>0</v>
      </c>
      <c r="BM20">
        <v>0</v>
      </c>
      <c r="BN20">
        <v>0</v>
      </c>
      <c r="BO20">
        <v>2.0299999999999998</v>
      </c>
      <c r="BP20">
        <v>2.19</v>
      </c>
      <c r="BQ20">
        <v>1.7712330000000001</v>
      </c>
      <c r="BR20">
        <v>0</v>
      </c>
      <c r="BS20">
        <v>1.64</v>
      </c>
      <c r="BT20">
        <v>0</v>
      </c>
      <c r="BU20">
        <v>2.6925140000000001</v>
      </c>
      <c r="BV20">
        <v>1.341844</v>
      </c>
      <c r="BW20">
        <v>9.44</v>
      </c>
      <c r="BX20">
        <v>4.2581249999999997</v>
      </c>
      <c r="BY20">
        <v>0</v>
      </c>
      <c r="BZ20">
        <v>1.9381029999999999</v>
      </c>
      <c r="CA20">
        <v>3.5116909999999999</v>
      </c>
      <c r="CB20">
        <v>1.84</v>
      </c>
      <c r="CC20">
        <v>0.95</v>
      </c>
      <c r="CD20">
        <v>1.43</v>
      </c>
      <c r="CE20">
        <v>1.93</v>
      </c>
      <c r="CF20">
        <v>0.18</v>
      </c>
      <c r="CG20">
        <v>3.77</v>
      </c>
      <c r="CH20">
        <v>0</v>
      </c>
      <c r="CI20">
        <v>7.96</v>
      </c>
      <c r="CJ20">
        <v>0</v>
      </c>
      <c r="CK20">
        <v>1.79</v>
      </c>
      <c r="CL20">
        <v>5.313701</v>
      </c>
      <c r="CM20">
        <v>0.935114</v>
      </c>
      <c r="CN20">
        <v>3.5424669999999998</v>
      </c>
      <c r="CO20">
        <v>3</v>
      </c>
      <c r="CP20">
        <v>0.99528000000000005</v>
      </c>
      <c r="CQ20">
        <v>2.7933970000000001</v>
      </c>
      <c r="CR20">
        <v>3.52</v>
      </c>
      <c r="CS20">
        <v>1.9422360000000001</v>
      </c>
      <c r="CT20">
        <v>1.9429620000000001</v>
      </c>
      <c r="CU20">
        <v>0.97984199999999999</v>
      </c>
      <c r="CV20">
        <v>2.6836880000000001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84.814780999999982</v>
      </c>
    </row>
    <row r="21" spans="1:114">
      <c r="A21" t="s">
        <v>63</v>
      </c>
      <c r="B21">
        <v>0</v>
      </c>
      <c r="C21">
        <v>0</v>
      </c>
      <c r="D21">
        <v>46.251199999999997</v>
      </c>
      <c r="E21">
        <v>0</v>
      </c>
      <c r="F21">
        <v>22.62</v>
      </c>
      <c r="G21">
        <v>15.042299999999999</v>
      </c>
      <c r="H21">
        <v>0</v>
      </c>
      <c r="I21">
        <v>93.725999999999999</v>
      </c>
      <c r="J21">
        <v>2.286</v>
      </c>
      <c r="K21">
        <v>687.84215500000005</v>
      </c>
      <c r="L21">
        <v>437.60275000000001</v>
      </c>
      <c r="M21">
        <v>87.87</v>
      </c>
      <c r="N21">
        <v>119.15625</v>
      </c>
      <c r="O21">
        <v>62.395313000000002</v>
      </c>
      <c r="P21">
        <v>112.48</v>
      </c>
      <c r="Q21">
        <v>14.35</v>
      </c>
      <c r="R21">
        <v>29.971499999999999</v>
      </c>
      <c r="S21">
        <v>18.109000000000002</v>
      </c>
      <c r="T21">
        <v>0.38400000000000001</v>
      </c>
      <c r="U21">
        <v>275.625</v>
      </c>
      <c r="V21">
        <v>20.731850000000001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8.3312000000000008</v>
      </c>
      <c r="AG21">
        <v>42.923200000000001</v>
      </c>
      <c r="AH21">
        <v>0</v>
      </c>
      <c r="AI21">
        <v>0</v>
      </c>
      <c r="AJ21">
        <v>0</v>
      </c>
      <c r="AK21">
        <v>26.3</v>
      </c>
      <c r="AL21">
        <v>12.782</v>
      </c>
      <c r="AM21">
        <v>5.4608400000000001</v>
      </c>
      <c r="AN21">
        <v>0.88154999999999994</v>
      </c>
      <c r="AO21">
        <v>0</v>
      </c>
      <c r="AP21">
        <v>1.5371999999999999</v>
      </c>
      <c r="AQ21">
        <v>0</v>
      </c>
      <c r="AR21">
        <v>37.536000000000001</v>
      </c>
      <c r="AS21">
        <v>31.612200000000001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84.814780999999982</v>
      </c>
      <c r="BA21">
        <f t="shared" si="1"/>
        <v>2498.7386240000014</v>
      </c>
      <c r="BD21">
        <v>4.2938999999999998</v>
      </c>
      <c r="BE21">
        <v>0</v>
      </c>
      <c r="BF21">
        <v>2.4525999999999999E-2</v>
      </c>
      <c r="BG21">
        <v>0</v>
      </c>
      <c r="BH21">
        <v>0</v>
      </c>
      <c r="BI21">
        <v>0.84400399999999998</v>
      </c>
      <c r="BJ21">
        <v>0</v>
      </c>
      <c r="BK21">
        <v>1.2624E-2</v>
      </c>
      <c r="BL21">
        <v>0</v>
      </c>
      <c r="BM21">
        <v>0</v>
      </c>
      <c r="BN21">
        <v>0</v>
      </c>
      <c r="BO21">
        <v>2.0299999999999998</v>
      </c>
      <c r="BP21">
        <v>2.19</v>
      </c>
      <c r="BQ21">
        <v>1.7712330000000001</v>
      </c>
      <c r="BR21">
        <v>0</v>
      </c>
      <c r="BS21">
        <v>1.64</v>
      </c>
      <c r="BT21">
        <v>0</v>
      </c>
      <c r="BU21">
        <v>2.6925140000000001</v>
      </c>
      <c r="BV21">
        <v>1.341844</v>
      </c>
      <c r="BW21">
        <v>9.44</v>
      </c>
      <c r="BX21">
        <v>4.2581249999999997</v>
      </c>
      <c r="BY21">
        <v>0</v>
      </c>
      <c r="BZ21">
        <v>1.9381029999999999</v>
      </c>
      <c r="CA21">
        <v>3.5116909999999999</v>
      </c>
      <c r="CB21">
        <v>1.84</v>
      </c>
      <c r="CC21">
        <v>0.95</v>
      </c>
      <c r="CD21">
        <v>1.43</v>
      </c>
      <c r="CE21">
        <v>1.93</v>
      </c>
      <c r="CF21">
        <v>0.18</v>
      </c>
      <c r="CG21">
        <v>3.77</v>
      </c>
      <c r="CH21">
        <v>0</v>
      </c>
      <c r="CI21">
        <v>7.96</v>
      </c>
      <c r="CJ21">
        <v>0</v>
      </c>
      <c r="CK21">
        <v>1.79</v>
      </c>
      <c r="CL21">
        <v>5.313701</v>
      </c>
      <c r="CM21">
        <v>0.935114</v>
      </c>
      <c r="CN21">
        <v>3.5424669999999998</v>
      </c>
      <c r="CO21">
        <v>3</v>
      </c>
      <c r="CP21">
        <v>0.99528000000000005</v>
      </c>
      <c r="CQ21">
        <v>2.7933970000000001</v>
      </c>
      <c r="CR21">
        <v>3.52</v>
      </c>
      <c r="CS21">
        <v>1.9422360000000001</v>
      </c>
      <c r="CT21">
        <v>1.9429620000000001</v>
      </c>
      <c r="CU21">
        <v>0.97984199999999999</v>
      </c>
      <c r="CV21">
        <v>2.6836880000000001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84.814780999999982</v>
      </c>
    </row>
    <row r="22" spans="1:114">
      <c r="A22" t="s">
        <v>64</v>
      </c>
      <c r="B22">
        <v>0</v>
      </c>
      <c r="C22">
        <v>0</v>
      </c>
      <c r="D22">
        <v>46.251199999999997</v>
      </c>
      <c r="E22">
        <v>0</v>
      </c>
      <c r="F22">
        <v>22.62</v>
      </c>
      <c r="G22">
        <v>15.042299999999999</v>
      </c>
      <c r="H22">
        <v>0</v>
      </c>
      <c r="I22">
        <v>93.725999999999999</v>
      </c>
      <c r="J22">
        <v>2.286</v>
      </c>
      <c r="K22">
        <v>687.84215500000005</v>
      </c>
      <c r="L22">
        <v>437.60275000000001</v>
      </c>
      <c r="M22">
        <v>87.87</v>
      </c>
      <c r="N22">
        <v>119.15625</v>
      </c>
      <c r="O22">
        <v>62.395313000000002</v>
      </c>
      <c r="P22">
        <v>112.48</v>
      </c>
      <c r="Q22">
        <v>14.35</v>
      </c>
      <c r="R22">
        <v>29.971499999999999</v>
      </c>
      <c r="S22">
        <v>18.109000000000002</v>
      </c>
      <c r="T22">
        <v>0.38400000000000001</v>
      </c>
      <c r="U22">
        <v>275.625</v>
      </c>
      <c r="V22">
        <v>20.731850000000001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8.3312000000000008</v>
      </c>
      <c r="AG22">
        <v>42.923200000000001</v>
      </c>
      <c r="AH22">
        <v>0</v>
      </c>
      <c r="AI22">
        <v>0</v>
      </c>
      <c r="AJ22">
        <v>0</v>
      </c>
      <c r="AK22">
        <v>26.3</v>
      </c>
      <c r="AL22">
        <v>12.782</v>
      </c>
      <c r="AM22">
        <v>5.4608400000000001</v>
      </c>
      <c r="AN22">
        <v>0.88154999999999994</v>
      </c>
      <c r="AO22">
        <v>0</v>
      </c>
      <c r="AP22">
        <v>1.5371999999999999</v>
      </c>
      <c r="AQ22">
        <v>0</v>
      </c>
      <c r="AR22">
        <v>37.536000000000001</v>
      </c>
      <c r="AS22">
        <v>31.612200000000001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84.814780999999982</v>
      </c>
      <c r="BA22">
        <f t="shared" si="1"/>
        <v>2498.7386240000014</v>
      </c>
      <c r="BD22">
        <v>4.2938999999999998</v>
      </c>
      <c r="BE22">
        <v>0</v>
      </c>
      <c r="BF22">
        <v>2.4525999999999999E-2</v>
      </c>
      <c r="BG22">
        <v>0</v>
      </c>
      <c r="BH22">
        <v>0</v>
      </c>
      <c r="BI22">
        <v>0.84400399999999998</v>
      </c>
      <c r="BJ22">
        <v>0</v>
      </c>
      <c r="BK22">
        <v>1.2624E-2</v>
      </c>
      <c r="BL22">
        <v>0</v>
      </c>
      <c r="BM22">
        <v>0</v>
      </c>
      <c r="BN22">
        <v>0</v>
      </c>
      <c r="BO22">
        <v>2.0299999999999998</v>
      </c>
      <c r="BP22">
        <v>2.19</v>
      </c>
      <c r="BQ22">
        <v>1.7712330000000001</v>
      </c>
      <c r="BR22">
        <v>0</v>
      </c>
      <c r="BS22">
        <v>1.64</v>
      </c>
      <c r="BT22">
        <v>0</v>
      </c>
      <c r="BU22">
        <v>2.6925140000000001</v>
      </c>
      <c r="BV22">
        <v>1.341844</v>
      </c>
      <c r="BW22">
        <v>9.44</v>
      </c>
      <c r="BX22">
        <v>4.2581249999999997</v>
      </c>
      <c r="BY22">
        <v>0</v>
      </c>
      <c r="BZ22">
        <v>1.9381029999999999</v>
      </c>
      <c r="CA22">
        <v>3.5116909999999999</v>
      </c>
      <c r="CB22">
        <v>1.84</v>
      </c>
      <c r="CC22">
        <v>0.95</v>
      </c>
      <c r="CD22">
        <v>1.43</v>
      </c>
      <c r="CE22">
        <v>1.93</v>
      </c>
      <c r="CF22">
        <v>0.18</v>
      </c>
      <c r="CG22">
        <v>3.77</v>
      </c>
      <c r="CH22">
        <v>0</v>
      </c>
      <c r="CI22">
        <v>7.96</v>
      </c>
      <c r="CJ22">
        <v>0</v>
      </c>
      <c r="CK22">
        <v>1.79</v>
      </c>
      <c r="CL22">
        <v>5.313701</v>
      </c>
      <c r="CM22">
        <v>0.935114</v>
      </c>
      <c r="CN22">
        <v>3.5424669999999998</v>
      </c>
      <c r="CO22">
        <v>3</v>
      </c>
      <c r="CP22">
        <v>0.99528000000000005</v>
      </c>
      <c r="CQ22">
        <v>2.7933970000000001</v>
      </c>
      <c r="CR22">
        <v>3.52</v>
      </c>
      <c r="CS22">
        <v>1.9422360000000001</v>
      </c>
      <c r="CT22">
        <v>1.9429620000000001</v>
      </c>
      <c r="CU22">
        <v>0.97984199999999999</v>
      </c>
      <c r="CV22">
        <v>2.6836880000000001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84.814780999999982</v>
      </c>
    </row>
    <row r="23" spans="1:114">
      <c r="A23" t="s">
        <v>65</v>
      </c>
      <c r="B23">
        <v>0</v>
      </c>
      <c r="C23">
        <v>0</v>
      </c>
      <c r="D23">
        <v>46.251199999999997</v>
      </c>
      <c r="E23">
        <v>0</v>
      </c>
      <c r="F23">
        <v>22.62</v>
      </c>
      <c r="G23">
        <v>15.042299999999999</v>
      </c>
      <c r="H23">
        <v>0</v>
      </c>
      <c r="I23">
        <v>93.725999999999999</v>
      </c>
      <c r="J23">
        <v>2.286</v>
      </c>
      <c r="K23">
        <v>687.84215500000005</v>
      </c>
      <c r="L23">
        <v>437.60275000000001</v>
      </c>
      <c r="M23">
        <v>87.87</v>
      </c>
      <c r="N23">
        <v>119.15625</v>
      </c>
      <c r="O23">
        <v>62.395313000000002</v>
      </c>
      <c r="P23">
        <v>112.48</v>
      </c>
      <c r="Q23">
        <v>14.35</v>
      </c>
      <c r="R23">
        <v>29.971499999999999</v>
      </c>
      <c r="S23">
        <v>18.109000000000002</v>
      </c>
      <c r="T23">
        <v>0.38400000000000001</v>
      </c>
      <c r="U23">
        <v>275.625</v>
      </c>
      <c r="V23">
        <v>20.731850000000001</v>
      </c>
      <c r="W23">
        <v>34.799309999999998</v>
      </c>
      <c r="X23">
        <v>147.515625</v>
      </c>
      <c r="Y23">
        <v>0</v>
      </c>
      <c r="Z23">
        <v>7.7</v>
      </c>
      <c r="AA23">
        <v>3.7919999999999998</v>
      </c>
      <c r="AB23">
        <v>0</v>
      </c>
      <c r="AC23">
        <v>0</v>
      </c>
      <c r="AD23">
        <v>0</v>
      </c>
      <c r="AE23">
        <v>0</v>
      </c>
      <c r="AF23">
        <v>8.3312000000000008</v>
      </c>
      <c r="AG23">
        <v>42.923200000000001</v>
      </c>
      <c r="AH23">
        <v>0</v>
      </c>
      <c r="AI23">
        <v>0</v>
      </c>
      <c r="AJ23">
        <v>0</v>
      </c>
      <c r="AK23">
        <v>26.3</v>
      </c>
      <c r="AL23">
        <v>12.782</v>
      </c>
      <c r="AM23">
        <v>5.4608400000000001</v>
      </c>
      <c r="AN23">
        <v>0.88154999999999994</v>
      </c>
      <c r="AO23">
        <v>0</v>
      </c>
      <c r="AP23">
        <v>1.5371999999999999</v>
      </c>
      <c r="AQ23">
        <v>0</v>
      </c>
      <c r="AR23">
        <v>37.536000000000001</v>
      </c>
      <c r="AS23">
        <v>31.612200000000001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84.814780999999982</v>
      </c>
      <c r="BA23">
        <f t="shared" si="1"/>
        <v>2503.676824000001</v>
      </c>
      <c r="BD23">
        <v>4.2938999999999998</v>
      </c>
      <c r="BE23">
        <v>0</v>
      </c>
      <c r="BF23">
        <v>2.4525999999999999E-2</v>
      </c>
      <c r="BG23">
        <v>0</v>
      </c>
      <c r="BH23">
        <v>0</v>
      </c>
      <c r="BI23">
        <v>0.84400399999999998</v>
      </c>
      <c r="BJ23">
        <v>0</v>
      </c>
      <c r="BK23">
        <v>1.2624E-2</v>
      </c>
      <c r="BL23">
        <v>0</v>
      </c>
      <c r="BM23">
        <v>0</v>
      </c>
      <c r="BN23">
        <v>0</v>
      </c>
      <c r="BO23">
        <v>2.0299999999999998</v>
      </c>
      <c r="BP23">
        <v>2.19</v>
      </c>
      <c r="BQ23">
        <v>1.7712330000000001</v>
      </c>
      <c r="BR23">
        <v>0</v>
      </c>
      <c r="BS23">
        <v>1.64</v>
      </c>
      <c r="BT23">
        <v>0</v>
      </c>
      <c r="BU23">
        <v>2.6925140000000001</v>
      </c>
      <c r="BV23">
        <v>1.341844</v>
      </c>
      <c r="BW23">
        <v>9.44</v>
      </c>
      <c r="BX23">
        <v>4.2581249999999997</v>
      </c>
      <c r="BY23">
        <v>0</v>
      </c>
      <c r="BZ23">
        <v>1.9381029999999999</v>
      </c>
      <c r="CA23">
        <v>3.5116909999999999</v>
      </c>
      <c r="CB23">
        <v>1.84</v>
      </c>
      <c r="CC23">
        <v>0.95</v>
      </c>
      <c r="CD23">
        <v>1.43</v>
      </c>
      <c r="CE23">
        <v>1.93</v>
      </c>
      <c r="CF23">
        <v>0.18</v>
      </c>
      <c r="CG23">
        <v>3.77</v>
      </c>
      <c r="CH23">
        <v>0</v>
      </c>
      <c r="CI23">
        <v>7.96</v>
      </c>
      <c r="CJ23">
        <v>0</v>
      </c>
      <c r="CK23">
        <v>1.79</v>
      </c>
      <c r="CL23">
        <v>5.313701</v>
      </c>
      <c r="CM23">
        <v>0.935114</v>
      </c>
      <c r="CN23">
        <v>3.5424669999999998</v>
      </c>
      <c r="CO23">
        <v>3</v>
      </c>
      <c r="CP23">
        <v>0.99528000000000005</v>
      </c>
      <c r="CQ23">
        <v>2.7933970000000001</v>
      </c>
      <c r="CR23">
        <v>3.52</v>
      </c>
      <c r="CS23">
        <v>1.9422360000000001</v>
      </c>
      <c r="CT23">
        <v>1.9429620000000001</v>
      </c>
      <c r="CU23">
        <v>0.97984199999999999</v>
      </c>
      <c r="CV23">
        <v>2.6836880000000001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84.814780999999982</v>
      </c>
    </row>
    <row r="24" spans="1:114">
      <c r="A24" t="s">
        <v>66</v>
      </c>
      <c r="B24">
        <v>0</v>
      </c>
      <c r="C24">
        <v>0</v>
      </c>
      <c r="D24">
        <v>46.251199999999997</v>
      </c>
      <c r="E24">
        <v>0</v>
      </c>
      <c r="F24">
        <v>22.62</v>
      </c>
      <c r="G24">
        <v>15.042299999999999</v>
      </c>
      <c r="H24">
        <v>0</v>
      </c>
      <c r="I24">
        <v>93.725999999999999</v>
      </c>
      <c r="J24">
        <v>2.286</v>
      </c>
      <c r="K24">
        <v>687.84215500000005</v>
      </c>
      <c r="L24">
        <v>437.60275000000001</v>
      </c>
      <c r="M24">
        <v>87.87</v>
      </c>
      <c r="N24">
        <v>119.15625</v>
      </c>
      <c r="O24">
        <v>62.395313000000002</v>
      </c>
      <c r="P24">
        <v>112.48</v>
      </c>
      <c r="Q24">
        <v>14.35</v>
      </c>
      <c r="R24">
        <v>29.971499999999999</v>
      </c>
      <c r="S24">
        <v>18.109000000000002</v>
      </c>
      <c r="T24">
        <v>0.38400000000000001</v>
      </c>
      <c r="U24">
        <v>275.625</v>
      </c>
      <c r="V24">
        <v>20.731850000000001</v>
      </c>
      <c r="W24">
        <v>34.799309999999998</v>
      </c>
      <c r="X24">
        <v>147.515625</v>
      </c>
      <c r="Y24">
        <v>0</v>
      </c>
      <c r="Z24">
        <v>7.7</v>
      </c>
      <c r="AA24">
        <v>13.983000000000001</v>
      </c>
      <c r="AB24">
        <v>3.47</v>
      </c>
      <c r="AC24">
        <v>0</v>
      </c>
      <c r="AD24">
        <v>0</v>
      </c>
      <c r="AE24">
        <v>0</v>
      </c>
      <c r="AF24">
        <v>8.3312000000000008</v>
      </c>
      <c r="AG24">
        <v>42.923200000000001</v>
      </c>
      <c r="AH24">
        <v>14.654999999999999</v>
      </c>
      <c r="AI24">
        <v>0</v>
      </c>
      <c r="AJ24">
        <v>0</v>
      </c>
      <c r="AK24">
        <v>26.3</v>
      </c>
      <c r="AL24">
        <v>12.782</v>
      </c>
      <c r="AM24">
        <v>5.4608400000000001</v>
      </c>
      <c r="AN24">
        <v>0.88154999999999994</v>
      </c>
      <c r="AO24">
        <v>0</v>
      </c>
      <c r="AP24">
        <v>1.5371999999999999</v>
      </c>
      <c r="AQ24">
        <v>14.651999999999999</v>
      </c>
      <c r="AR24">
        <v>37.536000000000001</v>
      </c>
      <c r="AS24">
        <v>31.612200000000001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84.932380999999992</v>
      </c>
      <c r="BA24">
        <f t="shared" si="1"/>
        <v>2546.7624240000014</v>
      </c>
      <c r="BD24">
        <v>4.2938999999999998</v>
      </c>
      <c r="BE24">
        <v>0</v>
      </c>
      <c r="BF24">
        <v>2.4525999999999999E-2</v>
      </c>
      <c r="BG24">
        <v>0</v>
      </c>
      <c r="BH24">
        <v>0</v>
      </c>
      <c r="BI24">
        <v>0.84400399999999998</v>
      </c>
      <c r="BJ24">
        <v>0</v>
      </c>
      <c r="BK24">
        <v>1.2624E-2</v>
      </c>
      <c r="BL24">
        <v>0</v>
      </c>
      <c r="BM24">
        <v>0</v>
      </c>
      <c r="BN24">
        <v>0</v>
      </c>
      <c r="BO24">
        <v>2.0299999999999998</v>
      </c>
      <c r="BP24">
        <v>2.19</v>
      </c>
      <c r="BQ24">
        <v>1.7712330000000001</v>
      </c>
      <c r="BR24">
        <v>0</v>
      </c>
      <c r="BS24">
        <v>1.64</v>
      </c>
      <c r="BT24">
        <v>0</v>
      </c>
      <c r="BU24">
        <v>2.6925140000000001</v>
      </c>
      <c r="BV24">
        <v>1.341844</v>
      </c>
      <c r="BW24">
        <v>9.44</v>
      </c>
      <c r="BX24">
        <v>4.2581249999999997</v>
      </c>
      <c r="BY24">
        <v>0</v>
      </c>
      <c r="BZ24">
        <v>1.9381029999999999</v>
      </c>
      <c r="CA24">
        <v>3.5116909999999999</v>
      </c>
      <c r="CB24">
        <v>1.84</v>
      </c>
      <c r="CC24">
        <v>0.95</v>
      </c>
      <c r="CD24">
        <v>1.43</v>
      </c>
      <c r="CE24">
        <v>1.93</v>
      </c>
      <c r="CF24">
        <v>0.18</v>
      </c>
      <c r="CG24">
        <v>3.77</v>
      </c>
      <c r="CH24">
        <v>0.1176</v>
      </c>
      <c r="CI24">
        <v>7.96</v>
      </c>
      <c r="CJ24">
        <v>0</v>
      </c>
      <c r="CK24">
        <v>1.79</v>
      </c>
      <c r="CL24">
        <v>5.313701</v>
      </c>
      <c r="CM24">
        <v>0.935114</v>
      </c>
      <c r="CN24">
        <v>3.5424669999999998</v>
      </c>
      <c r="CO24">
        <v>3</v>
      </c>
      <c r="CP24">
        <v>0.99528000000000005</v>
      </c>
      <c r="CQ24">
        <v>2.7933970000000001</v>
      </c>
      <c r="CR24">
        <v>3.52</v>
      </c>
      <c r="CS24">
        <v>1.9422360000000001</v>
      </c>
      <c r="CT24">
        <v>1.9429620000000001</v>
      </c>
      <c r="CU24">
        <v>0.97984199999999999</v>
      </c>
      <c r="CV24">
        <v>2.6836880000000001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84.932380999999992</v>
      </c>
    </row>
    <row r="25" spans="1:114">
      <c r="A25" t="s">
        <v>67</v>
      </c>
      <c r="B25">
        <v>0</v>
      </c>
      <c r="C25">
        <v>0</v>
      </c>
      <c r="D25">
        <v>46.251199999999997</v>
      </c>
      <c r="E25">
        <v>0</v>
      </c>
      <c r="F25">
        <v>22.62</v>
      </c>
      <c r="G25">
        <v>15.042299999999999</v>
      </c>
      <c r="H25">
        <v>0</v>
      </c>
      <c r="I25">
        <v>93.725999999999999</v>
      </c>
      <c r="J25">
        <v>2.286</v>
      </c>
      <c r="K25">
        <v>687.84215500000005</v>
      </c>
      <c r="L25">
        <v>437.60275000000001</v>
      </c>
      <c r="M25">
        <v>87.87</v>
      </c>
      <c r="N25">
        <v>119.15625</v>
      </c>
      <c r="O25">
        <v>62.395313000000002</v>
      </c>
      <c r="P25">
        <v>112.48</v>
      </c>
      <c r="Q25">
        <v>14.35</v>
      </c>
      <c r="R25">
        <v>29.971499999999999</v>
      </c>
      <c r="S25">
        <v>18.109000000000002</v>
      </c>
      <c r="T25">
        <v>0.38400000000000001</v>
      </c>
      <c r="U25">
        <v>275.625</v>
      </c>
      <c r="V25">
        <v>20.731850000000001</v>
      </c>
      <c r="W25">
        <v>34.799309999999998</v>
      </c>
      <c r="X25">
        <v>147.515625</v>
      </c>
      <c r="Y25">
        <v>0</v>
      </c>
      <c r="Z25">
        <v>7.7</v>
      </c>
      <c r="AA25">
        <v>17.774999999999999</v>
      </c>
      <c r="AB25">
        <v>13.602399999999999</v>
      </c>
      <c r="AC25">
        <v>10.02744</v>
      </c>
      <c r="AD25">
        <v>0</v>
      </c>
      <c r="AE25">
        <v>0</v>
      </c>
      <c r="AF25">
        <v>8.3312000000000008</v>
      </c>
      <c r="AG25">
        <v>42.923200000000001</v>
      </c>
      <c r="AH25">
        <v>39.08</v>
      </c>
      <c r="AI25">
        <v>0</v>
      </c>
      <c r="AJ25">
        <v>0</v>
      </c>
      <c r="AK25">
        <v>26.3</v>
      </c>
      <c r="AL25">
        <v>12.782</v>
      </c>
      <c r="AM25">
        <v>10.92168</v>
      </c>
      <c r="AN25">
        <v>0.88154999999999994</v>
      </c>
      <c r="AO25">
        <v>0</v>
      </c>
      <c r="AP25">
        <v>1.5371999999999999</v>
      </c>
      <c r="AQ25">
        <v>43.956000000000003</v>
      </c>
      <c r="AR25">
        <v>37.536000000000001</v>
      </c>
      <c r="AS25">
        <v>31.612200000000001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85.512680999999986</v>
      </c>
      <c r="BA25">
        <f t="shared" si="1"/>
        <v>2630.4844040000012</v>
      </c>
      <c r="BD25">
        <v>4.2938999999999998</v>
      </c>
      <c r="BE25">
        <v>0</v>
      </c>
      <c r="BF25">
        <v>2.4525999999999999E-2</v>
      </c>
      <c r="BG25">
        <v>0</v>
      </c>
      <c r="BH25">
        <v>0</v>
      </c>
      <c r="BI25">
        <v>0.84400399999999998</v>
      </c>
      <c r="BJ25">
        <v>0</v>
      </c>
      <c r="BK25">
        <v>1.2624E-2</v>
      </c>
      <c r="BL25">
        <v>0</v>
      </c>
      <c r="BM25">
        <v>0</v>
      </c>
      <c r="BN25">
        <v>0</v>
      </c>
      <c r="BO25">
        <v>2.0299999999999998</v>
      </c>
      <c r="BP25">
        <v>2.19</v>
      </c>
      <c r="BQ25">
        <v>1.7712330000000001</v>
      </c>
      <c r="BR25">
        <v>0</v>
      </c>
      <c r="BS25">
        <v>1.64</v>
      </c>
      <c r="BT25">
        <v>0.38429999999999997</v>
      </c>
      <c r="BU25">
        <v>2.6925140000000001</v>
      </c>
      <c r="BV25">
        <v>1.341844</v>
      </c>
      <c r="BW25">
        <v>9.44</v>
      </c>
      <c r="BX25">
        <v>4.2581249999999997</v>
      </c>
      <c r="BY25">
        <v>0</v>
      </c>
      <c r="BZ25">
        <v>1.9381029999999999</v>
      </c>
      <c r="CA25">
        <v>3.5116909999999999</v>
      </c>
      <c r="CB25">
        <v>1.84</v>
      </c>
      <c r="CC25">
        <v>0.95</v>
      </c>
      <c r="CD25">
        <v>1.43</v>
      </c>
      <c r="CE25">
        <v>1.93</v>
      </c>
      <c r="CF25">
        <v>0.18</v>
      </c>
      <c r="CG25">
        <v>3.77</v>
      </c>
      <c r="CH25">
        <v>0.31359999999999999</v>
      </c>
      <c r="CI25">
        <v>7.96</v>
      </c>
      <c r="CJ25">
        <v>0</v>
      </c>
      <c r="CK25">
        <v>1.79</v>
      </c>
      <c r="CL25">
        <v>5.313701</v>
      </c>
      <c r="CM25">
        <v>0.935114</v>
      </c>
      <c r="CN25">
        <v>3.5424669999999998</v>
      </c>
      <c r="CO25">
        <v>3</v>
      </c>
      <c r="CP25">
        <v>0.99528000000000005</v>
      </c>
      <c r="CQ25">
        <v>2.7933970000000001</v>
      </c>
      <c r="CR25">
        <v>3.52</v>
      </c>
      <c r="CS25">
        <v>1.9422360000000001</v>
      </c>
      <c r="CT25">
        <v>1.9429620000000001</v>
      </c>
      <c r="CU25">
        <v>0.97984199999999999</v>
      </c>
      <c r="CV25">
        <v>2.6836880000000001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85.512680999999986</v>
      </c>
    </row>
    <row r="26" spans="1:114">
      <c r="A26" t="s">
        <v>68</v>
      </c>
      <c r="B26">
        <v>0</v>
      </c>
      <c r="C26">
        <v>0</v>
      </c>
      <c r="D26">
        <v>46.251199999999997</v>
      </c>
      <c r="E26">
        <v>0</v>
      </c>
      <c r="F26">
        <v>22.62</v>
      </c>
      <c r="G26">
        <v>15.042299999999999</v>
      </c>
      <c r="H26">
        <v>0</v>
      </c>
      <c r="I26">
        <v>93.725999999999999</v>
      </c>
      <c r="J26">
        <v>2.286</v>
      </c>
      <c r="K26">
        <v>687.84215500000005</v>
      </c>
      <c r="L26">
        <v>437.60275000000001</v>
      </c>
      <c r="M26">
        <v>87.87</v>
      </c>
      <c r="N26">
        <v>119.15625</v>
      </c>
      <c r="O26">
        <v>62.395313000000002</v>
      </c>
      <c r="P26">
        <v>112.48</v>
      </c>
      <c r="Q26">
        <v>14.35</v>
      </c>
      <c r="R26">
        <v>29.971499999999999</v>
      </c>
      <c r="S26">
        <v>18.109000000000002</v>
      </c>
      <c r="T26">
        <v>0.38400000000000001</v>
      </c>
      <c r="U26">
        <v>275.625</v>
      </c>
      <c r="V26">
        <v>20.731850000000001</v>
      </c>
      <c r="W26">
        <v>34.799309999999998</v>
      </c>
      <c r="X26">
        <v>147.515625</v>
      </c>
      <c r="Y26">
        <v>0</v>
      </c>
      <c r="Z26">
        <v>7.7</v>
      </c>
      <c r="AA26">
        <v>25.319500000000001</v>
      </c>
      <c r="AB26">
        <v>13.602399999999999</v>
      </c>
      <c r="AC26">
        <v>20.074670999999999</v>
      </c>
      <c r="AD26">
        <v>0</v>
      </c>
      <c r="AE26">
        <v>0</v>
      </c>
      <c r="AF26">
        <v>8.3312000000000008</v>
      </c>
      <c r="AG26">
        <v>42.923200000000001</v>
      </c>
      <c r="AH26">
        <v>43.965000000000003</v>
      </c>
      <c r="AI26">
        <v>0</v>
      </c>
      <c r="AJ26">
        <v>0</v>
      </c>
      <c r="AK26">
        <v>26.3</v>
      </c>
      <c r="AL26">
        <v>12.782</v>
      </c>
      <c r="AM26">
        <v>16.349423999999999</v>
      </c>
      <c r="AN26">
        <v>0.88154999999999994</v>
      </c>
      <c r="AO26">
        <v>0</v>
      </c>
      <c r="AP26">
        <v>1.5371999999999999</v>
      </c>
      <c r="AQ26">
        <v>58.607999999999997</v>
      </c>
      <c r="AR26">
        <v>37.536000000000001</v>
      </c>
      <c r="AS26">
        <v>31.612200000000001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86.059180999999981</v>
      </c>
      <c r="BA26">
        <f t="shared" si="1"/>
        <v>2673.5873790000014</v>
      </c>
      <c r="BD26">
        <v>4.2938999999999998</v>
      </c>
      <c r="BE26">
        <v>0</v>
      </c>
      <c r="BF26">
        <v>2.4525999999999999E-2</v>
      </c>
      <c r="BG26">
        <v>0</v>
      </c>
      <c r="BH26">
        <v>0</v>
      </c>
      <c r="BI26">
        <v>0.84400399999999998</v>
      </c>
      <c r="BJ26">
        <v>0</v>
      </c>
      <c r="BK26">
        <v>1.2624E-2</v>
      </c>
      <c r="BL26">
        <v>0</v>
      </c>
      <c r="BM26">
        <v>0</v>
      </c>
      <c r="BN26">
        <v>0</v>
      </c>
      <c r="BO26">
        <v>2.0299999999999998</v>
      </c>
      <c r="BP26">
        <v>2.19</v>
      </c>
      <c r="BQ26">
        <v>1.7712330000000001</v>
      </c>
      <c r="BR26">
        <v>0</v>
      </c>
      <c r="BS26">
        <v>1.64</v>
      </c>
      <c r="BT26">
        <v>0.83160000000000001</v>
      </c>
      <c r="BU26">
        <v>2.6925140000000001</v>
      </c>
      <c r="BV26">
        <v>1.341844</v>
      </c>
      <c r="BW26">
        <v>9.44</v>
      </c>
      <c r="BX26">
        <v>4.2581249999999997</v>
      </c>
      <c r="BY26">
        <v>0</v>
      </c>
      <c r="BZ26">
        <v>1.9381029999999999</v>
      </c>
      <c r="CA26">
        <v>3.5116909999999999</v>
      </c>
      <c r="CB26">
        <v>1.84</v>
      </c>
      <c r="CC26">
        <v>0.99</v>
      </c>
      <c r="CD26">
        <v>1.45</v>
      </c>
      <c r="CE26">
        <v>1.93</v>
      </c>
      <c r="CF26">
        <v>0.18</v>
      </c>
      <c r="CG26">
        <v>3.77</v>
      </c>
      <c r="CH26">
        <v>0.3528</v>
      </c>
      <c r="CI26">
        <v>7.96</v>
      </c>
      <c r="CJ26">
        <v>0</v>
      </c>
      <c r="CK26">
        <v>1.79</v>
      </c>
      <c r="CL26">
        <v>5.313701</v>
      </c>
      <c r="CM26">
        <v>0.935114</v>
      </c>
      <c r="CN26">
        <v>3.5424669999999998</v>
      </c>
      <c r="CO26">
        <v>3</v>
      </c>
      <c r="CP26">
        <v>0.99528000000000005</v>
      </c>
      <c r="CQ26">
        <v>2.7933970000000001</v>
      </c>
      <c r="CR26">
        <v>3.52</v>
      </c>
      <c r="CS26">
        <v>1.9422360000000001</v>
      </c>
      <c r="CT26">
        <v>1.9429620000000001</v>
      </c>
      <c r="CU26">
        <v>0.97984199999999999</v>
      </c>
      <c r="CV26">
        <v>2.6836880000000001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86.059180999999981</v>
      </c>
    </row>
    <row r="27" spans="1:114">
      <c r="A27" t="s">
        <v>69</v>
      </c>
      <c r="B27">
        <v>0</v>
      </c>
      <c r="C27">
        <v>0</v>
      </c>
      <c r="D27">
        <v>46.031999999999996</v>
      </c>
      <c r="E27">
        <v>0</v>
      </c>
      <c r="F27">
        <v>22.62</v>
      </c>
      <c r="G27">
        <v>15.042299999999999</v>
      </c>
      <c r="H27">
        <v>0</v>
      </c>
      <c r="I27">
        <v>93.725999999999999</v>
      </c>
      <c r="J27">
        <v>2.286</v>
      </c>
      <c r="K27">
        <v>687.84215500000005</v>
      </c>
      <c r="L27">
        <v>437.60275000000001</v>
      </c>
      <c r="M27">
        <v>87.87</v>
      </c>
      <c r="N27">
        <v>119.15625</v>
      </c>
      <c r="O27">
        <v>62.395313000000002</v>
      </c>
      <c r="P27">
        <v>112.48</v>
      </c>
      <c r="Q27">
        <v>14.35</v>
      </c>
      <c r="R27">
        <v>29.971499999999999</v>
      </c>
      <c r="S27">
        <v>18.109000000000002</v>
      </c>
      <c r="T27">
        <v>0.38400000000000001</v>
      </c>
      <c r="U27">
        <v>275.625</v>
      </c>
      <c r="V27">
        <v>20.731850000000001</v>
      </c>
      <c r="W27">
        <v>34.799309999999998</v>
      </c>
      <c r="X27">
        <v>147.515625</v>
      </c>
      <c r="Y27">
        <v>0</v>
      </c>
      <c r="Z27">
        <v>7.7</v>
      </c>
      <c r="AA27">
        <v>28.09872</v>
      </c>
      <c r="AB27">
        <v>13.602399999999999</v>
      </c>
      <c r="AC27">
        <v>20.074670999999999</v>
      </c>
      <c r="AD27">
        <v>9.4322999999999997</v>
      </c>
      <c r="AE27">
        <v>0</v>
      </c>
      <c r="AF27">
        <v>8.3312000000000008</v>
      </c>
      <c r="AG27">
        <v>42.923200000000001</v>
      </c>
      <c r="AH27">
        <v>58.62</v>
      </c>
      <c r="AI27">
        <v>3.9569999999999999</v>
      </c>
      <c r="AJ27">
        <v>0</v>
      </c>
      <c r="AK27">
        <v>26.3</v>
      </c>
      <c r="AL27">
        <v>24.402000000000001</v>
      </c>
      <c r="AM27">
        <v>16.349423999999999</v>
      </c>
      <c r="AN27">
        <v>0.88154999999999994</v>
      </c>
      <c r="AO27">
        <v>0</v>
      </c>
      <c r="AP27">
        <v>1.5371999999999999</v>
      </c>
      <c r="AQ27">
        <v>58.607999999999997</v>
      </c>
      <c r="AR27">
        <v>38.860799999999998</v>
      </c>
      <c r="AS27">
        <v>31.612200000000001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86.408305999999982</v>
      </c>
      <c r="BA27">
        <f t="shared" si="1"/>
        <v>2717.4856240000004</v>
      </c>
      <c r="BD27">
        <v>4.2938999999999998</v>
      </c>
      <c r="BE27">
        <v>0</v>
      </c>
      <c r="BF27">
        <v>2.4451000000000001E-2</v>
      </c>
      <c r="BG27">
        <v>0</v>
      </c>
      <c r="BH27">
        <v>0</v>
      </c>
      <c r="BI27">
        <v>0.84400399999999998</v>
      </c>
      <c r="BJ27">
        <v>0</v>
      </c>
      <c r="BK27">
        <v>1.2624E-2</v>
      </c>
      <c r="BL27">
        <v>0</v>
      </c>
      <c r="BM27">
        <v>0</v>
      </c>
      <c r="BN27">
        <v>0</v>
      </c>
      <c r="BO27">
        <v>2.0299999999999998</v>
      </c>
      <c r="BP27">
        <v>2.19</v>
      </c>
      <c r="BQ27">
        <v>1.7712330000000001</v>
      </c>
      <c r="BR27">
        <v>5.5199999999999999E-2</v>
      </c>
      <c r="BS27">
        <v>1.64</v>
      </c>
      <c r="BT27">
        <v>1.008</v>
      </c>
      <c r="BU27">
        <v>2.6925140000000001</v>
      </c>
      <c r="BV27">
        <v>1.341844</v>
      </c>
      <c r="BW27">
        <v>9.44</v>
      </c>
      <c r="BX27">
        <v>4.2581249999999997</v>
      </c>
      <c r="BY27">
        <v>0</v>
      </c>
      <c r="BZ27">
        <v>1.9381029999999999</v>
      </c>
      <c r="CA27">
        <v>3.5116909999999999</v>
      </c>
      <c r="CB27">
        <v>1.84</v>
      </c>
      <c r="CC27">
        <v>0.99</v>
      </c>
      <c r="CD27">
        <v>1.45</v>
      </c>
      <c r="CE27">
        <v>1.93</v>
      </c>
      <c r="CF27">
        <v>0.18</v>
      </c>
      <c r="CG27">
        <v>3.77</v>
      </c>
      <c r="CH27">
        <v>0.47039999999999998</v>
      </c>
      <c r="CI27">
        <v>7.96</v>
      </c>
      <c r="CJ27">
        <v>0</v>
      </c>
      <c r="CK27">
        <v>1.79</v>
      </c>
      <c r="CL27">
        <v>5.313701</v>
      </c>
      <c r="CM27">
        <v>0.935114</v>
      </c>
      <c r="CN27">
        <v>3.5424669999999998</v>
      </c>
      <c r="CO27">
        <v>3</v>
      </c>
      <c r="CP27">
        <v>0.99528000000000005</v>
      </c>
      <c r="CQ27">
        <v>2.7933970000000001</v>
      </c>
      <c r="CR27">
        <v>3.52</v>
      </c>
      <c r="CS27">
        <v>1.9422360000000001</v>
      </c>
      <c r="CT27">
        <v>1.9429620000000001</v>
      </c>
      <c r="CU27">
        <v>0.97984199999999999</v>
      </c>
      <c r="CV27">
        <v>2.6836880000000001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86.408305999999982</v>
      </c>
    </row>
    <row r="28" spans="1:114">
      <c r="A28" t="s">
        <v>70</v>
      </c>
      <c r="B28">
        <v>0</v>
      </c>
      <c r="C28">
        <v>0</v>
      </c>
      <c r="D28">
        <v>46.031999999999996</v>
      </c>
      <c r="E28">
        <v>0</v>
      </c>
      <c r="F28">
        <v>22.62</v>
      </c>
      <c r="G28">
        <v>15.042299999999999</v>
      </c>
      <c r="H28">
        <v>0</v>
      </c>
      <c r="I28">
        <v>93.725999999999999</v>
      </c>
      <c r="J28">
        <v>2.286</v>
      </c>
      <c r="K28">
        <v>687.84215500000005</v>
      </c>
      <c r="L28">
        <v>437.60275000000001</v>
      </c>
      <c r="M28">
        <v>87.87</v>
      </c>
      <c r="N28">
        <v>119.15625</v>
      </c>
      <c r="O28">
        <v>62.395313000000002</v>
      </c>
      <c r="P28">
        <v>112.48</v>
      </c>
      <c r="Q28">
        <v>14.35</v>
      </c>
      <c r="R28">
        <v>29.971499999999999</v>
      </c>
      <c r="S28">
        <v>18.109000000000002</v>
      </c>
      <c r="T28">
        <v>0.38400000000000001</v>
      </c>
      <c r="U28">
        <v>275.625</v>
      </c>
      <c r="V28">
        <v>20.731850000000001</v>
      </c>
      <c r="W28">
        <v>34.799309999999998</v>
      </c>
      <c r="X28">
        <v>147.515625</v>
      </c>
      <c r="Y28">
        <v>0</v>
      </c>
      <c r="Z28">
        <v>13.1076</v>
      </c>
      <c r="AA28">
        <v>28.09872</v>
      </c>
      <c r="AB28">
        <v>27.343599999999999</v>
      </c>
      <c r="AC28">
        <v>20.074670999999999</v>
      </c>
      <c r="AD28">
        <v>18.864599999999999</v>
      </c>
      <c r="AE28">
        <v>0</v>
      </c>
      <c r="AF28">
        <v>16.662400000000002</v>
      </c>
      <c r="AG28">
        <v>42.923200000000001</v>
      </c>
      <c r="AH28">
        <v>96.527600000000007</v>
      </c>
      <c r="AI28">
        <v>17.146999999999998</v>
      </c>
      <c r="AJ28">
        <v>0</v>
      </c>
      <c r="AK28">
        <v>26.3</v>
      </c>
      <c r="AL28">
        <v>53.451999999999998</v>
      </c>
      <c r="AM28">
        <v>16.349423999999999</v>
      </c>
      <c r="AN28">
        <v>0.88154999999999994</v>
      </c>
      <c r="AO28">
        <v>0</v>
      </c>
      <c r="AP28">
        <v>1.5371999999999999</v>
      </c>
      <c r="AQ28">
        <v>58.607999999999997</v>
      </c>
      <c r="AR28">
        <v>38.860799999999998</v>
      </c>
      <c r="AS28">
        <v>31.612200000000001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87.810633999999979</v>
      </c>
      <c r="BA28">
        <f t="shared" si="1"/>
        <v>2835.9478520000007</v>
      </c>
      <c r="BD28">
        <v>4.2938999999999998</v>
      </c>
      <c r="BE28">
        <v>0</v>
      </c>
      <c r="BF28">
        <v>2.4451000000000001E-2</v>
      </c>
      <c r="BG28">
        <v>0</v>
      </c>
      <c r="BH28">
        <v>0</v>
      </c>
      <c r="BI28">
        <v>0.84400399999999998</v>
      </c>
      <c r="BJ28">
        <v>0</v>
      </c>
      <c r="BK28">
        <v>1.2624E-2</v>
      </c>
      <c r="BL28">
        <v>0</v>
      </c>
      <c r="BM28">
        <v>0</v>
      </c>
      <c r="BN28">
        <v>0</v>
      </c>
      <c r="BO28">
        <v>2.0299999999999998</v>
      </c>
      <c r="BP28">
        <v>2.19</v>
      </c>
      <c r="BQ28">
        <v>1.7712330000000001</v>
      </c>
      <c r="BR28">
        <v>0.49992799999999998</v>
      </c>
      <c r="BS28">
        <v>1.64</v>
      </c>
      <c r="BT28">
        <v>1.6632</v>
      </c>
      <c r="BU28">
        <v>2.6925140000000001</v>
      </c>
      <c r="BV28">
        <v>1.341844</v>
      </c>
      <c r="BW28">
        <v>9.44</v>
      </c>
      <c r="BX28">
        <v>4.2581249999999997</v>
      </c>
      <c r="BY28">
        <v>0</v>
      </c>
      <c r="BZ28">
        <v>1.9381029999999999</v>
      </c>
      <c r="CA28">
        <v>3.5116909999999999</v>
      </c>
      <c r="CB28">
        <v>1.84</v>
      </c>
      <c r="CC28">
        <v>0.99</v>
      </c>
      <c r="CD28">
        <v>1.45</v>
      </c>
      <c r="CE28">
        <v>1.93</v>
      </c>
      <c r="CF28">
        <v>0.18</v>
      </c>
      <c r="CG28">
        <v>3.77</v>
      </c>
      <c r="CH28">
        <v>0.77280000000000004</v>
      </c>
      <c r="CI28">
        <v>7.96</v>
      </c>
      <c r="CJ28">
        <v>0</v>
      </c>
      <c r="CK28">
        <v>1.79</v>
      </c>
      <c r="CL28">
        <v>5.313701</v>
      </c>
      <c r="CM28">
        <v>0.935114</v>
      </c>
      <c r="CN28">
        <v>3.5424669999999998</v>
      </c>
      <c r="CO28">
        <v>3</v>
      </c>
      <c r="CP28">
        <v>0.99528000000000005</v>
      </c>
      <c r="CQ28">
        <v>2.7933970000000001</v>
      </c>
      <c r="CR28">
        <v>3.52</v>
      </c>
      <c r="CS28">
        <v>1.9422360000000001</v>
      </c>
      <c r="CT28">
        <v>1.9429620000000001</v>
      </c>
      <c r="CU28">
        <v>0.97984199999999999</v>
      </c>
      <c r="CV28">
        <v>2.6836880000000001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87.810633999999979</v>
      </c>
    </row>
    <row r="29" spans="1:114">
      <c r="A29" t="s">
        <v>71</v>
      </c>
      <c r="B29">
        <v>0</v>
      </c>
      <c r="C29">
        <v>0</v>
      </c>
      <c r="D29">
        <v>46.031999999999996</v>
      </c>
      <c r="E29">
        <v>0</v>
      </c>
      <c r="F29">
        <v>22.62</v>
      </c>
      <c r="G29">
        <v>15.042299999999999</v>
      </c>
      <c r="H29">
        <v>0</v>
      </c>
      <c r="I29">
        <v>93.725999999999999</v>
      </c>
      <c r="J29">
        <v>2.286</v>
      </c>
      <c r="K29">
        <v>687.84215500000005</v>
      </c>
      <c r="L29">
        <v>437.60275000000001</v>
      </c>
      <c r="M29">
        <v>87.87</v>
      </c>
      <c r="N29">
        <v>119.15625</v>
      </c>
      <c r="O29">
        <v>62.395313000000002</v>
      </c>
      <c r="P29">
        <v>112.48</v>
      </c>
      <c r="Q29">
        <v>14.35</v>
      </c>
      <c r="R29">
        <v>29.971499999999999</v>
      </c>
      <c r="S29">
        <v>18.109000000000002</v>
      </c>
      <c r="T29">
        <v>0.38400000000000001</v>
      </c>
      <c r="U29">
        <v>275.625</v>
      </c>
      <c r="V29">
        <v>20.731850000000001</v>
      </c>
      <c r="W29">
        <v>34.799309999999998</v>
      </c>
      <c r="X29">
        <v>147.515625</v>
      </c>
      <c r="Y29">
        <v>0</v>
      </c>
      <c r="Z29">
        <v>13.1076</v>
      </c>
      <c r="AA29">
        <v>28.09872</v>
      </c>
      <c r="AB29">
        <v>41.140320000000003</v>
      </c>
      <c r="AC29">
        <v>20.074670999999999</v>
      </c>
      <c r="AD29">
        <v>28.296900000000001</v>
      </c>
      <c r="AE29">
        <v>0</v>
      </c>
      <c r="AF29">
        <v>24.993600000000001</v>
      </c>
      <c r="AG29">
        <v>42.923200000000001</v>
      </c>
      <c r="AH29">
        <v>120.65949999999999</v>
      </c>
      <c r="AI29">
        <v>17.146999999999998</v>
      </c>
      <c r="AJ29">
        <v>0</v>
      </c>
      <c r="AK29">
        <v>26.3</v>
      </c>
      <c r="AL29">
        <v>53.451999999999998</v>
      </c>
      <c r="AM29">
        <v>16.349423999999999</v>
      </c>
      <c r="AN29">
        <v>0.88154999999999994</v>
      </c>
      <c r="AO29">
        <v>0</v>
      </c>
      <c r="AP29">
        <v>1.5371999999999999</v>
      </c>
      <c r="AQ29">
        <v>58.607999999999997</v>
      </c>
      <c r="AR29">
        <v>38.860799999999998</v>
      </c>
      <c r="AS29">
        <v>31.612200000000001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88.003833999999983</v>
      </c>
      <c r="BA29">
        <f t="shared" si="1"/>
        <v>2891.8331720000006</v>
      </c>
      <c r="BD29">
        <v>4.2938999999999998</v>
      </c>
      <c r="BE29">
        <v>0</v>
      </c>
      <c r="BF29">
        <v>2.4451000000000001E-2</v>
      </c>
      <c r="BG29">
        <v>0</v>
      </c>
      <c r="BH29">
        <v>0</v>
      </c>
      <c r="BI29">
        <v>0.84400399999999998</v>
      </c>
      <c r="BJ29">
        <v>0</v>
      </c>
      <c r="BK29">
        <v>1.2624E-2</v>
      </c>
      <c r="BL29">
        <v>0</v>
      </c>
      <c r="BM29">
        <v>0</v>
      </c>
      <c r="BN29">
        <v>0</v>
      </c>
      <c r="BO29">
        <v>2.0299999999999998</v>
      </c>
      <c r="BP29">
        <v>2.19</v>
      </c>
      <c r="BQ29">
        <v>1.7712330000000001</v>
      </c>
      <c r="BR29">
        <v>0.49992799999999998</v>
      </c>
      <c r="BS29">
        <v>1.64</v>
      </c>
      <c r="BT29">
        <v>1.6632</v>
      </c>
      <c r="BU29">
        <v>2.6925140000000001</v>
      </c>
      <c r="BV29">
        <v>1.341844</v>
      </c>
      <c r="BW29">
        <v>9.44</v>
      </c>
      <c r="BX29">
        <v>4.2581249999999997</v>
      </c>
      <c r="BY29">
        <v>0</v>
      </c>
      <c r="BZ29">
        <v>1.9381029999999999</v>
      </c>
      <c r="CA29">
        <v>3.5116909999999999</v>
      </c>
      <c r="CB29">
        <v>1.84</v>
      </c>
      <c r="CC29">
        <v>0.99</v>
      </c>
      <c r="CD29">
        <v>1.45</v>
      </c>
      <c r="CE29">
        <v>1.93</v>
      </c>
      <c r="CF29">
        <v>0.18</v>
      </c>
      <c r="CG29">
        <v>3.77</v>
      </c>
      <c r="CH29">
        <v>0.96599999999999997</v>
      </c>
      <c r="CI29">
        <v>7.96</v>
      </c>
      <c r="CJ29">
        <v>0</v>
      </c>
      <c r="CK29">
        <v>1.79</v>
      </c>
      <c r="CL29">
        <v>5.313701</v>
      </c>
      <c r="CM29">
        <v>0.935114</v>
      </c>
      <c r="CN29">
        <v>3.5424669999999998</v>
      </c>
      <c r="CO29">
        <v>3</v>
      </c>
      <c r="CP29">
        <v>0.99528000000000005</v>
      </c>
      <c r="CQ29">
        <v>2.7933970000000001</v>
      </c>
      <c r="CR29">
        <v>3.52</v>
      </c>
      <c r="CS29">
        <v>1.9422360000000001</v>
      </c>
      <c r="CT29">
        <v>1.9429620000000001</v>
      </c>
      <c r="CU29">
        <v>0.97984199999999999</v>
      </c>
      <c r="CV29">
        <v>2.6836880000000001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88.003833999999983</v>
      </c>
    </row>
    <row r="30" spans="1:114">
      <c r="A30" t="s">
        <v>72</v>
      </c>
      <c r="B30">
        <v>0</v>
      </c>
      <c r="C30">
        <v>0</v>
      </c>
      <c r="D30">
        <v>46.031999999999996</v>
      </c>
      <c r="E30">
        <v>0</v>
      </c>
      <c r="F30">
        <v>22.62</v>
      </c>
      <c r="G30">
        <v>15.042299999999999</v>
      </c>
      <c r="H30">
        <v>0</v>
      </c>
      <c r="I30">
        <v>93.725999999999999</v>
      </c>
      <c r="J30">
        <v>2.286</v>
      </c>
      <c r="K30">
        <v>687.84215500000005</v>
      </c>
      <c r="L30">
        <v>437.60275000000001</v>
      </c>
      <c r="M30">
        <v>87.87</v>
      </c>
      <c r="N30">
        <v>119.15625</v>
      </c>
      <c r="O30">
        <v>62.395313000000002</v>
      </c>
      <c r="P30">
        <v>112.48</v>
      </c>
      <c r="Q30">
        <v>14.35</v>
      </c>
      <c r="R30">
        <v>29.971499999999999</v>
      </c>
      <c r="S30">
        <v>18.109000000000002</v>
      </c>
      <c r="T30">
        <v>0.38400000000000001</v>
      </c>
      <c r="U30">
        <v>275.625</v>
      </c>
      <c r="V30">
        <v>20.731850000000001</v>
      </c>
      <c r="W30">
        <v>34.799309999999998</v>
      </c>
      <c r="X30">
        <v>147.515625</v>
      </c>
      <c r="Y30">
        <v>0</v>
      </c>
      <c r="Z30">
        <v>13.1076</v>
      </c>
      <c r="AA30">
        <v>28.09872</v>
      </c>
      <c r="AB30">
        <v>41.140320000000003</v>
      </c>
      <c r="AC30">
        <v>20.074670999999999</v>
      </c>
      <c r="AD30">
        <v>28.296900000000001</v>
      </c>
      <c r="AE30">
        <v>0</v>
      </c>
      <c r="AF30">
        <v>24.993600000000001</v>
      </c>
      <c r="AG30">
        <v>42.923200000000001</v>
      </c>
      <c r="AH30">
        <v>120.65949999999999</v>
      </c>
      <c r="AI30">
        <v>17.146999999999998</v>
      </c>
      <c r="AJ30">
        <v>0</v>
      </c>
      <c r="AK30">
        <v>26.3</v>
      </c>
      <c r="AL30">
        <v>53.451999999999998</v>
      </c>
      <c r="AM30">
        <v>16.349423999999999</v>
      </c>
      <c r="AN30">
        <v>0.88154999999999994</v>
      </c>
      <c r="AO30">
        <v>0</v>
      </c>
      <c r="AP30">
        <v>1.5371999999999999</v>
      </c>
      <c r="AQ30">
        <v>58.607999999999997</v>
      </c>
      <c r="AR30">
        <v>38.860799999999998</v>
      </c>
      <c r="AS30">
        <v>31.612200000000001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88.003833999999983</v>
      </c>
      <c r="BA30">
        <f t="shared" si="1"/>
        <v>2891.8331720000006</v>
      </c>
      <c r="BD30">
        <v>4.2938999999999998</v>
      </c>
      <c r="BE30">
        <v>0</v>
      </c>
      <c r="BF30">
        <v>2.4451000000000001E-2</v>
      </c>
      <c r="BG30">
        <v>0</v>
      </c>
      <c r="BH30">
        <v>0</v>
      </c>
      <c r="BI30">
        <v>0.84400399999999998</v>
      </c>
      <c r="BJ30">
        <v>0</v>
      </c>
      <c r="BK30">
        <v>1.2624E-2</v>
      </c>
      <c r="BL30">
        <v>0</v>
      </c>
      <c r="BM30">
        <v>0</v>
      </c>
      <c r="BN30">
        <v>0</v>
      </c>
      <c r="BO30">
        <v>2.0299999999999998</v>
      </c>
      <c r="BP30">
        <v>2.19</v>
      </c>
      <c r="BQ30">
        <v>1.7712330000000001</v>
      </c>
      <c r="BR30">
        <v>0.49992799999999998</v>
      </c>
      <c r="BS30">
        <v>1.64</v>
      </c>
      <c r="BT30">
        <v>1.6632</v>
      </c>
      <c r="BU30">
        <v>2.6925140000000001</v>
      </c>
      <c r="BV30">
        <v>1.341844</v>
      </c>
      <c r="BW30">
        <v>9.44</v>
      </c>
      <c r="BX30">
        <v>4.2581249999999997</v>
      </c>
      <c r="BY30">
        <v>0</v>
      </c>
      <c r="BZ30">
        <v>1.9381029999999999</v>
      </c>
      <c r="CA30">
        <v>3.5116909999999999</v>
      </c>
      <c r="CB30">
        <v>1.84</v>
      </c>
      <c r="CC30">
        <v>0.99</v>
      </c>
      <c r="CD30">
        <v>1.45</v>
      </c>
      <c r="CE30">
        <v>1.93</v>
      </c>
      <c r="CF30">
        <v>0.18</v>
      </c>
      <c r="CG30">
        <v>3.77</v>
      </c>
      <c r="CH30">
        <v>0.96599999999999997</v>
      </c>
      <c r="CI30">
        <v>7.96</v>
      </c>
      <c r="CJ30">
        <v>0</v>
      </c>
      <c r="CK30">
        <v>1.79</v>
      </c>
      <c r="CL30">
        <v>5.313701</v>
      </c>
      <c r="CM30">
        <v>0.935114</v>
      </c>
      <c r="CN30">
        <v>3.5424669999999998</v>
      </c>
      <c r="CO30">
        <v>3</v>
      </c>
      <c r="CP30">
        <v>0.99528000000000005</v>
      </c>
      <c r="CQ30">
        <v>2.7933970000000001</v>
      </c>
      <c r="CR30">
        <v>3.52</v>
      </c>
      <c r="CS30">
        <v>1.9422360000000001</v>
      </c>
      <c r="CT30">
        <v>1.9429620000000001</v>
      </c>
      <c r="CU30">
        <v>0.97984199999999999</v>
      </c>
      <c r="CV30">
        <v>2.6836880000000001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88.003833999999983</v>
      </c>
    </row>
    <row r="31" spans="1:114">
      <c r="A31" t="s">
        <v>73</v>
      </c>
      <c r="B31">
        <v>0</v>
      </c>
      <c r="C31">
        <v>0</v>
      </c>
      <c r="D31">
        <v>46.031999999999996</v>
      </c>
      <c r="E31">
        <v>0</v>
      </c>
      <c r="F31">
        <v>22.62</v>
      </c>
      <c r="G31">
        <v>15.042299999999999</v>
      </c>
      <c r="H31">
        <v>0</v>
      </c>
      <c r="I31">
        <v>93.725999999999999</v>
      </c>
      <c r="J31">
        <v>2.286</v>
      </c>
      <c r="K31">
        <v>687.84215500000005</v>
      </c>
      <c r="L31">
        <v>437.60275000000001</v>
      </c>
      <c r="M31">
        <v>87.87</v>
      </c>
      <c r="N31">
        <v>119.15625</v>
      </c>
      <c r="O31">
        <v>62.395313000000002</v>
      </c>
      <c r="P31">
        <v>112.48</v>
      </c>
      <c r="Q31">
        <v>14.35</v>
      </c>
      <c r="R31">
        <v>29.971499999999999</v>
      </c>
      <c r="S31">
        <v>18.109000000000002</v>
      </c>
      <c r="T31">
        <v>0.38400000000000001</v>
      </c>
      <c r="U31">
        <v>275.625</v>
      </c>
      <c r="V31">
        <v>20.731850000000001</v>
      </c>
      <c r="W31">
        <v>34.799309999999998</v>
      </c>
      <c r="X31">
        <v>147.515625</v>
      </c>
      <c r="Y31">
        <v>0</v>
      </c>
      <c r="Z31">
        <v>13.1076</v>
      </c>
      <c r="AA31">
        <v>28.09872</v>
      </c>
      <c r="AB31">
        <v>41.140320000000003</v>
      </c>
      <c r="AC31">
        <v>20.074670999999999</v>
      </c>
      <c r="AD31">
        <v>28.296900000000001</v>
      </c>
      <c r="AE31">
        <v>0</v>
      </c>
      <c r="AF31">
        <v>24.993600000000001</v>
      </c>
      <c r="AG31">
        <v>42.923200000000001</v>
      </c>
      <c r="AH31">
        <v>120.65949999999999</v>
      </c>
      <c r="AI31">
        <v>17.146999999999998</v>
      </c>
      <c r="AJ31">
        <v>0</v>
      </c>
      <c r="AK31">
        <v>26.3</v>
      </c>
      <c r="AL31">
        <v>53.451999999999998</v>
      </c>
      <c r="AM31">
        <v>16.349423999999999</v>
      </c>
      <c r="AN31">
        <v>0.88154999999999994</v>
      </c>
      <c r="AO31">
        <v>0</v>
      </c>
      <c r="AP31">
        <v>1.5371999999999999</v>
      </c>
      <c r="AQ31">
        <v>58.607999999999997</v>
      </c>
      <c r="AR31">
        <v>37.536000000000001</v>
      </c>
      <c r="AS31">
        <v>31.612200000000001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87.973833999999982</v>
      </c>
      <c r="BA31">
        <f t="shared" si="1"/>
        <v>2890.4783720000005</v>
      </c>
      <c r="BD31">
        <v>4.2938999999999998</v>
      </c>
      <c r="BE31">
        <v>0</v>
      </c>
      <c r="BF31">
        <v>2.4451000000000001E-2</v>
      </c>
      <c r="BG31">
        <v>0</v>
      </c>
      <c r="BH31">
        <v>0</v>
      </c>
      <c r="BI31">
        <v>0.84400399999999998</v>
      </c>
      <c r="BJ31">
        <v>0</v>
      </c>
      <c r="BK31">
        <v>1.2624E-2</v>
      </c>
      <c r="BL31">
        <v>0</v>
      </c>
      <c r="BM31">
        <v>0</v>
      </c>
      <c r="BN31">
        <v>0</v>
      </c>
      <c r="BO31">
        <v>2.0299999999999998</v>
      </c>
      <c r="BP31">
        <v>2.19</v>
      </c>
      <c r="BQ31">
        <v>1.7712330000000001</v>
      </c>
      <c r="BR31">
        <v>0.49992799999999998</v>
      </c>
      <c r="BS31">
        <v>1.64</v>
      </c>
      <c r="BT31">
        <v>1.6632</v>
      </c>
      <c r="BU31">
        <v>2.6925140000000001</v>
      </c>
      <c r="BV31">
        <v>1.341844</v>
      </c>
      <c r="BW31">
        <v>9.44</v>
      </c>
      <c r="BX31">
        <v>4.2581249999999997</v>
      </c>
      <c r="BY31">
        <v>0</v>
      </c>
      <c r="BZ31">
        <v>1.9381029999999999</v>
      </c>
      <c r="CA31">
        <v>3.5116909999999999</v>
      </c>
      <c r="CB31">
        <v>1.84</v>
      </c>
      <c r="CC31">
        <v>0.97</v>
      </c>
      <c r="CD31">
        <v>1.44</v>
      </c>
      <c r="CE31">
        <v>1.93</v>
      </c>
      <c r="CF31">
        <v>0.18</v>
      </c>
      <c r="CG31">
        <v>3.77</v>
      </c>
      <c r="CH31">
        <v>0.96599999999999997</v>
      </c>
      <c r="CI31">
        <v>7.96</v>
      </c>
      <c r="CJ31">
        <v>0</v>
      </c>
      <c r="CK31">
        <v>1.79</v>
      </c>
      <c r="CL31">
        <v>5.313701</v>
      </c>
      <c r="CM31">
        <v>0.935114</v>
      </c>
      <c r="CN31">
        <v>3.5424669999999998</v>
      </c>
      <c r="CO31">
        <v>3</v>
      </c>
      <c r="CP31">
        <v>0.99528000000000005</v>
      </c>
      <c r="CQ31">
        <v>2.7933970000000001</v>
      </c>
      <c r="CR31">
        <v>3.52</v>
      </c>
      <c r="CS31">
        <v>1.9422360000000001</v>
      </c>
      <c r="CT31">
        <v>1.9429620000000001</v>
      </c>
      <c r="CU31">
        <v>0.97984199999999999</v>
      </c>
      <c r="CV31">
        <v>2.6836880000000001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87.973833999999982</v>
      </c>
    </row>
    <row r="32" spans="1:114">
      <c r="A32" t="s">
        <v>74</v>
      </c>
      <c r="B32">
        <v>0</v>
      </c>
      <c r="C32">
        <v>0</v>
      </c>
      <c r="D32">
        <v>46.031999999999996</v>
      </c>
      <c r="E32">
        <v>0</v>
      </c>
      <c r="F32">
        <v>22.62</v>
      </c>
      <c r="G32">
        <v>15.042299999999999</v>
      </c>
      <c r="H32">
        <v>0</v>
      </c>
      <c r="I32">
        <v>93.725999999999999</v>
      </c>
      <c r="J32">
        <v>2.286</v>
      </c>
      <c r="K32">
        <v>687.84215500000005</v>
      </c>
      <c r="L32">
        <v>437.60275000000001</v>
      </c>
      <c r="M32">
        <v>87.87</v>
      </c>
      <c r="N32">
        <v>119.15625</v>
      </c>
      <c r="O32">
        <v>62.395313000000002</v>
      </c>
      <c r="P32">
        <v>112.48</v>
      </c>
      <c r="Q32">
        <v>14.35</v>
      </c>
      <c r="R32">
        <v>29.971499999999999</v>
      </c>
      <c r="S32">
        <v>18.109000000000002</v>
      </c>
      <c r="T32">
        <v>0.38400000000000001</v>
      </c>
      <c r="U32">
        <v>275.625</v>
      </c>
      <c r="V32">
        <v>20.731850000000001</v>
      </c>
      <c r="W32">
        <v>34.799309999999998</v>
      </c>
      <c r="X32">
        <v>147.515625</v>
      </c>
      <c r="Y32">
        <v>0</v>
      </c>
      <c r="Z32">
        <v>13.1076</v>
      </c>
      <c r="AA32">
        <v>28.09872</v>
      </c>
      <c r="AB32">
        <v>41.140320000000003</v>
      </c>
      <c r="AC32">
        <v>20.074670999999999</v>
      </c>
      <c r="AD32">
        <v>28.296900000000001</v>
      </c>
      <c r="AE32">
        <v>0</v>
      </c>
      <c r="AF32">
        <v>24.993600000000001</v>
      </c>
      <c r="AG32">
        <v>42.923200000000001</v>
      </c>
      <c r="AH32">
        <v>120.65949999999999</v>
      </c>
      <c r="AI32">
        <v>17.146999999999998</v>
      </c>
      <c r="AJ32">
        <v>0</v>
      </c>
      <c r="AK32">
        <v>26.3</v>
      </c>
      <c r="AL32">
        <v>53.451999999999998</v>
      </c>
      <c r="AM32">
        <v>16.349423999999999</v>
      </c>
      <c r="AN32">
        <v>0.88154999999999994</v>
      </c>
      <c r="AO32">
        <v>0</v>
      </c>
      <c r="AP32">
        <v>1.5371999999999999</v>
      </c>
      <c r="AQ32">
        <v>58.607999999999997</v>
      </c>
      <c r="AR32">
        <v>37.536000000000001</v>
      </c>
      <c r="AS32">
        <v>31.612200000000001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87.973833999999982</v>
      </c>
      <c r="BA32">
        <f t="shared" si="1"/>
        <v>2890.4783720000005</v>
      </c>
      <c r="BD32">
        <v>4.2938999999999998</v>
      </c>
      <c r="BE32">
        <v>0</v>
      </c>
      <c r="BF32">
        <v>2.4451000000000001E-2</v>
      </c>
      <c r="BG32">
        <v>0</v>
      </c>
      <c r="BH32">
        <v>0</v>
      </c>
      <c r="BI32">
        <v>0.84400399999999998</v>
      </c>
      <c r="BJ32">
        <v>0</v>
      </c>
      <c r="BK32">
        <v>1.2624E-2</v>
      </c>
      <c r="BL32">
        <v>0</v>
      </c>
      <c r="BM32">
        <v>0</v>
      </c>
      <c r="BN32">
        <v>0</v>
      </c>
      <c r="BO32">
        <v>2.0299999999999998</v>
      </c>
      <c r="BP32">
        <v>2.19</v>
      </c>
      <c r="BQ32">
        <v>1.7712330000000001</v>
      </c>
      <c r="BR32">
        <v>0.49992799999999998</v>
      </c>
      <c r="BS32">
        <v>1.64</v>
      </c>
      <c r="BT32">
        <v>1.6632</v>
      </c>
      <c r="BU32">
        <v>2.6925140000000001</v>
      </c>
      <c r="BV32">
        <v>1.341844</v>
      </c>
      <c r="BW32">
        <v>9.44</v>
      </c>
      <c r="BX32">
        <v>4.2581249999999997</v>
      </c>
      <c r="BY32">
        <v>0</v>
      </c>
      <c r="BZ32">
        <v>1.9381029999999999</v>
      </c>
      <c r="CA32">
        <v>3.5116909999999999</v>
      </c>
      <c r="CB32">
        <v>1.84</v>
      </c>
      <c r="CC32">
        <v>0.97</v>
      </c>
      <c r="CD32">
        <v>1.44</v>
      </c>
      <c r="CE32">
        <v>1.93</v>
      </c>
      <c r="CF32">
        <v>0.18</v>
      </c>
      <c r="CG32">
        <v>3.77</v>
      </c>
      <c r="CH32">
        <v>0.96599999999999997</v>
      </c>
      <c r="CI32">
        <v>7.96</v>
      </c>
      <c r="CJ32">
        <v>0</v>
      </c>
      <c r="CK32">
        <v>1.79</v>
      </c>
      <c r="CL32">
        <v>5.313701</v>
      </c>
      <c r="CM32">
        <v>0.935114</v>
      </c>
      <c r="CN32">
        <v>3.5424669999999998</v>
      </c>
      <c r="CO32">
        <v>3</v>
      </c>
      <c r="CP32">
        <v>0.99528000000000005</v>
      </c>
      <c r="CQ32">
        <v>2.7933970000000001</v>
      </c>
      <c r="CR32">
        <v>3.52</v>
      </c>
      <c r="CS32">
        <v>1.9422360000000001</v>
      </c>
      <c r="CT32">
        <v>1.9429620000000001</v>
      </c>
      <c r="CU32">
        <v>0.97984199999999999</v>
      </c>
      <c r="CV32">
        <v>2.6836880000000001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87.973833999999982</v>
      </c>
    </row>
    <row r="33" spans="1:114">
      <c r="A33" t="s">
        <v>75</v>
      </c>
      <c r="B33">
        <v>0</v>
      </c>
      <c r="C33">
        <v>0</v>
      </c>
      <c r="D33">
        <v>46.031999999999996</v>
      </c>
      <c r="E33">
        <v>0</v>
      </c>
      <c r="F33">
        <v>22.62</v>
      </c>
      <c r="G33">
        <v>15.042299999999999</v>
      </c>
      <c r="H33">
        <v>0</v>
      </c>
      <c r="I33">
        <v>93.725999999999999</v>
      </c>
      <c r="J33">
        <v>2.286</v>
      </c>
      <c r="K33">
        <v>687.84215500000005</v>
      </c>
      <c r="L33">
        <v>437.60275000000001</v>
      </c>
      <c r="M33">
        <v>87.87</v>
      </c>
      <c r="N33">
        <v>119.15625</v>
      </c>
      <c r="O33">
        <v>62.395313000000002</v>
      </c>
      <c r="P33">
        <v>112.48</v>
      </c>
      <c r="Q33">
        <v>14.35</v>
      </c>
      <c r="R33">
        <v>29.971499999999999</v>
      </c>
      <c r="S33">
        <v>18.109000000000002</v>
      </c>
      <c r="T33">
        <v>0.38400000000000001</v>
      </c>
      <c r="U33">
        <v>275.625</v>
      </c>
      <c r="V33">
        <v>20.731850000000001</v>
      </c>
      <c r="W33">
        <v>34.799309999999998</v>
      </c>
      <c r="X33">
        <v>147.515625</v>
      </c>
      <c r="Y33">
        <v>0</v>
      </c>
      <c r="Z33">
        <v>13.1076</v>
      </c>
      <c r="AA33">
        <v>28.09872</v>
      </c>
      <c r="AB33">
        <v>41.140320000000003</v>
      </c>
      <c r="AC33">
        <v>20.074670999999999</v>
      </c>
      <c r="AD33">
        <v>28.296900000000001</v>
      </c>
      <c r="AE33">
        <v>0</v>
      </c>
      <c r="AF33">
        <v>24.993600000000001</v>
      </c>
      <c r="AG33">
        <v>42.923200000000001</v>
      </c>
      <c r="AH33">
        <v>120.65949999999999</v>
      </c>
      <c r="AI33">
        <v>17.146999999999998</v>
      </c>
      <c r="AJ33">
        <v>0</v>
      </c>
      <c r="AK33">
        <v>26.3</v>
      </c>
      <c r="AL33">
        <v>53.451999999999998</v>
      </c>
      <c r="AM33">
        <v>16.349423999999999</v>
      </c>
      <c r="AN33">
        <v>0.88154999999999994</v>
      </c>
      <c r="AO33">
        <v>0</v>
      </c>
      <c r="AP33">
        <v>1.5371999999999999</v>
      </c>
      <c r="AQ33">
        <v>58.607999999999997</v>
      </c>
      <c r="AR33">
        <v>37.536000000000001</v>
      </c>
      <c r="AS33">
        <v>31.612200000000001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87.973759999999984</v>
      </c>
      <c r="BA33">
        <f t="shared" si="1"/>
        <v>2890.4782980000004</v>
      </c>
      <c r="BD33">
        <v>4.2938999999999998</v>
      </c>
      <c r="BE33">
        <v>0</v>
      </c>
      <c r="BF33">
        <v>2.4376999999999999E-2</v>
      </c>
      <c r="BG33">
        <v>0</v>
      </c>
      <c r="BH33">
        <v>0</v>
      </c>
      <c r="BI33">
        <v>0.84400399999999998</v>
      </c>
      <c r="BJ33">
        <v>0</v>
      </c>
      <c r="BK33">
        <v>1.2624E-2</v>
      </c>
      <c r="BL33">
        <v>0</v>
      </c>
      <c r="BM33">
        <v>0</v>
      </c>
      <c r="BN33">
        <v>0</v>
      </c>
      <c r="BO33">
        <v>2.0299999999999998</v>
      </c>
      <c r="BP33">
        <v>2.19</v>
      </c>
      <c r="BQ33">
        <v>1.7712330000000001</v>
      </c>
      <c r="BR33">
        <v>0.49992799999999998</v>
      </c>
      <c r="BS33">
        <v>1.64</v>
      </c>
      <c r="BT33">
        <v>1.6632</v>
      </c>
      <c r="BU33">
        <v>2.6925140000000001</v>
      </c>
      <c r="BV33">
        <v>1.341844</v>
      </c>
      <c r="BW33">
        <v>9.44</v>
      </c>
      <c r="BX33">
        <v>4.2581249999999997</v>
      </c>
      <c r="BY33">
        <v>0</v>
      </c>
      <c r="BZ33">
        <v>1.9381029999999999</v>
      </c>
      <c r="CA33">
        <v>3.5116909999999999</v>
      </c>
      <c r="CB33">
        <v>1.84</v>
      </c>
      <c r="CC33">
        <v>0.97</v>
      </c>
      <c r="CD33">
        <v>1.44</v>
      </c>
      <c r="CE33">
        <v>1.93</v>
      </c>
      <c r="CF33">
        <v>0.18</v>
      </c>
      <c r="CG33">
        <v>3.77</v>
      </c>
      <c r="CH33">
        <v>0.96599999999999997</v>
      </c>
      <c r="CI33">
        <v>7.96</v>
      </c>
      <c r="CJ33">
        <v>0</v>
      </c>
      <c r="CK33">
        <v>1.79</v>
      </c>
      <c r="CL33">
        <v>5.313701</v>
      </c>
      <c r="CM33">
        <v>0.935114</v>
      </c>
      <c r="CN33">
        <v>3.5424669999999998</v>
      </c>
      <c r="CO33">
        <v>3</v>
      </c>
      <c r="CP33">
        <v>0.99528000000000005</v>
      </c>
      <c r="CQ33">
        <v>2.7933970000000001</v>
      </c>
      <c r="CR33">
        <v>3.52</v>
      </c>
      <c r="CS33">
        <v>1.9422360000000001</v>
      </c>
      <c r="CT33">
        <v>1.9429620000000001</v>
      </c>
      <c r="CU33">
        <v>0.97984199999999999</v>
      </c>
      <c r="CV33">
        <v>2.6836880000000001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87.973759999999984</v>
      </c>
    </row>
    <row r="34" spans="1:114">
      <c r="A34" t="s">
        <v>76</v>
      </c>
      <c r="B34">
        <v>0</v>
      </c>
      <c r="C34">
        <v>0</v>
      </c>
      <c r="D34">
        <v>46.031999999999996</v>
      </c>
      <c r="E34">
        <v>0</v>
      </c>
      <c r="F34">
        <v>22.62</v>
      </c>
      <c r="G34">
        <v>15.042299999999999</v>
      </c>
      <c r="H34">
        <v>0</v>
      </c>
      <c r="I34">
        <v>93.725999999999999</v>
      </c>
      <c r="J34">
        <v>2.286</v>
      </c>
      <c r="K34">
        <v>687.84215500000005</v>
      </c>
      <c r="L34">
        <v>437.60275000000001</v>
      </c>
      <c r="M34">
        <v>87.87</v>
      </c>
      <c r="N34">
        <v>119.15625</v>
      </c>
      <c r="O34">
        <v>62.395313000000002</v>
      </c>
      <c r="P34">
        <v>112.48</v>
      </c>
      <c r="Q34">
        <v>14.35</v>
      </c>
      <c r="R34">
        <v>29.971499999999999</v>
      </c>
      <c r="S34">
        <v>18.109000000000002</v>
      </c>
      <c r="T34">
        <v>0.38400000000000001</v>
      </c>
      <c r="U34">
        <v>275.625</v>
      </c>
      <c r="V34">
        <v>20.731850000000001</v>
      </c>
      <c r="W34">
        <v>34.799309999999998</v>
      </c>
      <c r="X34">
        <v>147.515625</v>
      </c>
      <c r="Y34">
        <v>0</v>
      </c>
      <c r="Z34">
        <v>13.1076</v>
      </c>
      <c r="AA34">
        <v>28.09872</v>
      </c>
      <c r="AB34">
        <v>41.140320000000003</v>
      </c>
      <c r="AC34">
        <v>20.074670999999999</v>
      </c>
      <c r="AD34">
        <v>28.296900000000001</v>
      </c>
      <c r="AE34">
        <v>0</v>
      </c>
      <c r="AF34">
        <v>24.993600000000001</v>
      </c>
      <c r="AG34">
        <v>42.923200000000001</v>
      </c>
      <c r="AH34">
        <v>120.65949999999999</v>
      </c>
      <c r="AI34">
        <v>3.9569999999999999</v>
      </c>
      <c r="AJ34">
        <v>0</v>
      </c>
      <c r="AK34">
        <v>26.3</v>
      </c>
      <c r="AL34">
        <v>53.451999999999998</v>
      </c>
      <c r="AM34">
        <v>16.349423999999999</v>
      </c>
      <c r="AN34">
        <v>0.88154999999999994</v>
      </c>
      <c r="AO34">
        <v>0</v>
      </c>
      <c r="AP34">
        <v>1.5371999999999999</v>
      </c>
      <c r="AQ34">
        <v>58.607999999999997</v>
      </c>
      <c r="AR34">
        <v>37.536000000000001</v>
      </c>
      <c r="AS34">
        <v>31.612200000000001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87.654559999999989</v>
      </c>
      <c r="BA34">
        <f t="shared" si="1"/>
        <v>2876.969098</v>
      </c>
      <c r="BD34">
        <v>4.2938999999999998</v>
      </c>
      <c r="BE34">
        <v>0</v>
      </c>
      <c r="BF34">
        <v>2.4376999999999999E-2</v>
      </c>
      <c r="BG34">
        <v>0</v>
      </c>
      <c r="BH34">
        <v>0</v>
      </c>
      <c r="BI34">
        <v>0.84400399999999998</v>
      </c>
      <c r="BJ34">
        <v>0</v>
      </c>
      <c r="BK34">
        <v>1.2624E-2</v>
      </c>
      <c r="BL34">
        <v>0</v>
      </c>
      <c r="BM34">
        <v>0</v>
      </c>
      <c r="BN34">
        <v>0</v>
      </c>
      <c r="BO34">
        <v>2.0299999999999998</v>
      </c>
      <c r="BP34">
        <v>2.19</v>
      </c>
      <c r="BQ34">
        <v>1.7712330000000001</v>
      </c>
      <c r="BR34">
        <v>0.49992799999999998</v>
      </c>
      <c r="BS34">
        <v>1.64</v>
      </c>
      <c r="BT34">
        <v>1.3440000000000001</v>
      </c>
      <c r="BU34">
        <v>2.6925140000000001</v>
      </c>
      <c r="BV34">
        <v>1.341844</v>
      </c>
      <c r="BW34">
        <v>9.44</v>
      </c>
      <c r="BX34">
        <v>4.2581249999999997</v>
      </c>
      <c r="BY34">
        <v>0</v>
      </c>
      <c r="BZ34">
        <v>1.9381029999999999</v>
      </c>
      <c r="CA34">
        <v>3.5116909999999999</v>
      </c>
      <c r="CB34">
        <v>1.84</v>
      </c>
      <c r="CC34">
        <v>0.97</v>
      </c>
      <c r="CD34">
        <v>1.44</v>
      </c>
      <c r="CE34">
        <v>1.93</v>
      </c>
      <c r="CF34">
        <v>0.18</v>
      </c>
      <c r="CG34">
        <v>3.77</v>
      </c>
      <c r="CH34">
        <v>0.96599999999999997</v>
      </c>
      <c r="CI34">
        <v>7.96</v>
      </c>
      <c r="CJ34">
        <v>0</v>
      </c>
      <c r="CK34">
        <v>1.79</v>
      </c>
      <c r="CL34">
        <v>5.313701</v>
      </c>
      <c r="CM34">
        <v>0.935114</v>
      </c>
      <c r="CN34">
        <v>3.5424669999999998</v>
      </c>
      <c r="CO34">
        <v>3</v>
      </c>
      <c r="CP34">
        <v>0.99528000000000005</v>
      </c>
      <c r="CQ34">
        <v>2.7933970000000001</v>
      </c>
      <c r="CR34">
        <v>3.52</v>
      </c>
      <c r="CS34">
        <v>1.9422360000000001</v>
      </c>
      <c r="CT34">
        <v>1.9429620000000001</v>
      </c>
      <c r="CU34">
        <v>0.97984199999999999</v>
      </c>
      <c r="CV34">
        <v>2.6836880000000001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87.654559999999989</v>
      </c>
    </row>
    <row r="35" spans="1:114">
      <c r="A35" t="s">
        <v>77</v>
      </c>
      <c r="B35">
        <v>0</v>
      </c>
      <c r="C35">
        <v>0</v>
      </c>
      <c r="D35">
        <v>46.031999999999996</v>
      </c>
      <c r="E35">
        <v>0</v>
      </c>
      <c r="F35">
        <v>22.62</v>
      </c>
      <c r="G35">
        <v>15.607799999999999</v>
      </c>
      <c r="H35">
        <v>0</v>
      </c>
      <c r="I35">
        <v>93.725999999999999</v>
      </c>
      <c r="J35">
        <v>2.286</v>
      </c>
      <c r="K35">
        <v>687.84215500000005</v>
      </c>
      <c r="L35">
        <v>437.60275000000001</v>
      </c>
      <c r="M35">
        <v>87.87</v>
      </c>
      <c r="N35">
        <v>119.15625</v>
      </c>
      <c r="O35">
        <v>62.395313000000002</v>
      </c>
      <c r="P35">
        <v>112.48</v>
      </c>
      <c r="Q35">
        <v>14.35</v>
      </c>
      <c r="R35">
        <v>29.971499999999999</v>
      </c>
      <c r="S35">
        <v>18.109000000000002</v>
      </c>
      <c r="T35">
        <v>0.38400000000000001</v>
      </c>
      <c r="U35">
        <v>275.625</v>
      </c>
      <c r="V35">
        <v>20.731850000000001</v>
      </c>
      <c r="W35">
        <v>34.799309999999998</v>
      </c>
      <c r="X35">
        <v>147.515625</v>
      </c>
      <c r="Y35">
        <v>0</v>
      </c>
      <c r="Z35">
        <v>13.1076</v>
      </c>
      <c r="AA35">
        <v>28.09872</v>
      </c>
      <c r="AB35">
        <v>41.140320000000003</v>
      </c>
      <c r="AC35">
        <v>20.074670999999999</v>
      </c>
      <c r="AD35">
        <v>18.864599999999999</v>
      </c>
      <c r="AE35">
        <v>0</v>
      </c>
      <c r="AF35">
        <v>24.993600000000001</v>
      </c>
      <c r="AG35">
        <v>42.923200000000001</v>
      </c>
      <c r="AH35">
        <v>120.65949999999999</v>
      </c>
      <c r="AI35">
        <v>0</v>
      </c>
      <c r="AJ35">
        <v>0</v>
      </c>
      <c r="AK35">
        <v>26.3</v>
      </c>
      <c r="AL35">
        <v>53.451999999999998</v>
      </c>
      <c r="AM35">
        <v>16.349423999999999</v>
      </c>
      <c r="AN35">
        <v>0.88154999999999994</v>
      </c>
      <c r="AO35">
        <v>0</v>
      </c>
      <c r="AP35">
        <v>1.5371999999999999</v>
      </c>
      <c r="AQ35">
        <v>58.607999999999997</v>
      </c>
      <c r="AR35">
        <v>37.536000000000001</v>
      </c>
      <c r="AS35">
        <v>31.612200000000001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86.81788499999999</v>
      </c>
      <c r="BA35">
        <f t="shared" si="1"/>
        <v>2863.3086230000008</v>
      </c>
      <c r="BD35">
        <v>4.2938999999999998</v>
      </c>
      <c r="BE35">
        <v>0</v>
      </c>
      <c r="BF35">
        <v>2.4302000000000001E-2</v>
      </c>
      <c r="BG35">
        <v>0</v>
      </c>
      <c r="BH35">
        <v>0</v>
      </c>
      <c r="BI35">
        <v>0.84400399999999998</v>
      </c>
      <c r="BJ35">
        <v>0</v>
      </c>
      <c r="BK35">
        <v>1.2624E-2</v>
      </c>
      <c r="BL35">
        <v>0</v>
      </c>
      <c r="BM35">
        <v>0</v>
      </c>
      <c r="BN35">
        <v>0</v>
      </c>
      <c r="BO35">
        <v>2.0299999999999998</v>
      </c>
      <c r="BP35">
        <v>2.19</v>
      </c>
      <c r="BQ35">
        <v>1.7712330000000001</v>
      </c>
      <c r="BR35">
        <v>0.49992799999999998</v>
      </c>
      <c r="BS35">
        <v>1.64</v>
      </c>
      <c r="BT35">
        <v>1.2474000000000001</v>
      </c>
      <c r="BU35">
        <v>2.6925140000000001</v>
      </c>
      <c r="BV35">
        <v>1.341844</v>
      </c>
      <c r="BW35">
        <v>9.44</v>
      </c>
      <c r="BX35">
        <v>4.2581249999999997</v>
      </c>
      <c r="BY35">
        <v>0</v>
      </c>
      <c r="BZ35">
        <v>1.9381029999999999</v>
      </c>
      <c r="CA35">
        <v>3.5116909999999999</v>
      </c>
      <c r="CB35">
        <v>1.84</v>
      </c>
      <c r="CC35">
        <v>0.97</v>
      </c>
      <c r="CD35">
        <v>1.44</v>
      </c>
      <c r="CE35">
        <v>1.97</v>
      </c>
      <c r="CF35">
        <v>0.18</v>
      </c>
      <c r="CG35">
        <v>3.77</v>
      </c>
      <c r="CH35">
        <v>0.96599999999999997</v>
      </c>
      <c r="CI35">
        <v>7.18</v>
      </c>
      <c r="CJ35">
        <v>0</v>
      </c>
      <c r="CK35">
        <v>1.79</v>
      </c>
      <c r="CL35">
        <v>5.313701</v>
      </c>
      <c r="CM35">
        <v>0.935114</v>
      </c>
      <c r="CN35">
        <v>3.5424669999999998</v>
      </c>
      <c r="CO35">
        <v>3</v>
      </c>
      <c r="CP35">
        <v>0.99528000000000005</v>
      </c>
      <c r="CQ35">
        <v>2.7933970000000001</v>
      </c>
      <c r="CR35">
        <v>3.52</v>
      </c>
      <c r="CS35">
        <v>1.9422360000000001</v>
      </c>
      <c r="CT35">
        <v>1.9429620000000001</v>
      </c>
      <c r="CU35">
        <v>0.97984199999999999</v>
      </c>
      <c r="CV35">
        <v>2.6836880000000001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86.81788499999999</v>
      </c>
    </row>
    <row r="36" spans="1:114">
      <c r="A36" t="s">
        <v>78</v>
      </c>
      <c r="B36">
        <v>0</v>
      </c>
      <c r="C36">
        <v>0</v>
      </c>
      <c r="D36">
        <v>46.031999999999996</v>
      </c>
      <c r="E36">
        <v>0</v>
      </c>
      <c r="F36">
        <v>22.62</v>
      </c>
      <c r="G36">
        <v>15.607799999999999</v>
      </c>
      <c r="H36">
        <v>0</v>
      </c>
      <c r="I36">
        <v>93.725999999999999</v>
      </c>
      <c r="J36">
        <v>2.286</v>
      </c>
      <c r="K36">
        <v>687.84215500000005</v>
      </c>
      <c r="L36">
        <v>437.60275000000001</v>
      </c>
      <c r="M36">
        <v>87.87</v>
      </c>
      <c r="N36">
        <v>119.15625</v>
      </c>
      <c r="O36">
        <v>62.395313000000002</v>
      </c>
      <c r="P36">
        <v>112.48</v>
      </c>
      <c r="Q36">
        <v>14.35</v>
      </c>
      <c r="R36">
        <v>29.971499999999999</v>
      </c>
      <c r="S36">
        <v>18.109000000000002</v>
      </c>
      <c r="T36">
        <v>0.38400000000000001</v>
      </c>
      <c r="U36">
        <v>275.625</v>
      </c>
      <c r="V36">
        <v>20.731850000000001</v>
      </c>
      <c r="W36">
        <v>34.799309999999998</v>
      </c>
      <c r="X36">
        <v>147.515625</v>
      </c>
      <c r="Y36">
        <v>0</v>
      </c>
      <c r="Z36">
        <v>13.1076</v>
      </c>
      <c r="AA36">
        <v>28.09872</v>
      </c>
      <c r="AB36">
        <v>27.426880000000001</v>
      </c>
      <c r="AC36">
        <v>20.074670999999999</v>
      </c>
      <c r="AD36">
        <v>9.4322999999999997</v>
      </c>
      <c r="AE36">
        <v>0</v>
      </c>
      <c r="AF36">
        <v>16.662400000000002</v>
      </c>
      <c r="AG36">
        <v>42.923200000000001</v>
      </c>
      <c r="AH36">
        <v>102.58499999999999</v>
      </c>
      <c r="AI36">
        <v>0</v>
      </c>
      <c r="AJ36">
        <v>0</v>
      </c>
      <c r="AK36">
        <v>26.3</v>
      </c>
      <c r="AL36">
        <v>24.402000000000001</v>
      </c>
      <c r="AM36">
        <v>16.349423999999999</v>
      </c>
      <c r="AN36">
        <v>0.88154999999999994</v>
      </c>
      <c r="AO36">
        <v>0</v>
      </c>
      <c r="AP36">
        <v>1.5371999999999999</v>
      </c>
      <c r="AQ36">
        <v>58.607999999999997</v>
      </c>
      <c r="AR36">
        <v>37.536000000000001</v>
      </c>
      <c r="AS36">
        <v>31.612200000000001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86.256484999999969</v>
      </c>
      <c r="BA36">
        <f t="shared" si="1"/>
        <v>2784.1457830000008</v>
      </c>
      <c r="BD36">
        <v>4.2938999999999998</v>
      </c>
      <c r="BE36">
        <v>0</v>
      </c>
      <c r="BF36">
        <v>2.4302000000000001E-2</v>
      </c>
      <c r="BG36">
        <v>0</v>
      </c>
      <c r="BH36">
        <v>0</v>
      </c>
      <c r="BI36">
        <v>0.84400399999999998</v>
      </c>
      <c r="BJ36">
        <v>0</v>
      </c>
      <c r="BK36">
        <v>1.2624E-2</v>
      </c>
      <c r="BL36">
        <v>0</v>
      </c>
      <c r="BM36">
        <v>0</v>
      </c>
      <c r="BN36">
        <v>0</v>
      </c>
      <c r="BO36">
        <v>2.0299999999999998</v>
      </c>
      <c r="BP36">
        <v>2.19</v>
      </c>
      <c r="BQ36">
        <v>1.7712330000000001</v>
      </c>
      <c r="BR36">
        <v>0.49992799999999998</v>
      </c>
      <c r="BS36">
        <v>1.64</v>
      </c>
      <c r="BT36">
        <v>0.83160000000000001</v>
      </c>
      <c r="BU36">
        <v>2.6925140000000001</v>
      </c>
      <c r="BV36">
        <v>1.341844</v>
      </c>
      <c r="BW36">
        <v>9.44</v>
      </c>
      <c r="BX36">
        <v>4.2581249999999997</v>
      </c>
      <c r="BY36">
        <v>0</v>
      </c>
      <c r="BZ36">
        <v>1.9381029999999999</v>
      </c>
      <c r="CA36">
        <v>3.5116909999999999</v>
      </c>
      <c r="CB36">
        <v>1.84</v>
      </c>
      <c r="CC36">
        <v>0.97</v>
      </c>
      <c r="CD36">
        <v>1.44</v>
      </c>
      <c r="CE36">
        <v>1.97</v>
      </c>
      <c r="CF36">
        <v>0.18</v>
      </c>
      <c r="CG36">
        <v>3.77</v>
      </c>
      <c r="CH36">
        <v>0.82040000000000002</v>
      </c>
      <c r="CI36">
        <v>7.18</v>
      </c>
      <c r="CJ36">
        <v>0</v>
      </c>
      <c r="CK36">
        <v>1.79</v>
      </c>
      <c r="CL36">
        <v>5.313701</v>
      </c>
      <c r="CM36">
        <v>0.935114</v>
      </c>
      <c r="CN36">
        <v>3.5424669999999998</v>
      </c>
      <c r="CO36">
        <v>3</v>
      </c>
      <c r="CP36">
        <v>0.99528000000000005</v>
      </c>
      <c r="CQ36">
        <v>2.7933970000000001</v>
      </c>
      <c r="CR36">
        <v>3.52</v>
      </c>
      <c r="CS36">
        <v>1.9422360000000001</v>
      </c>
      <c r="CT36">
        <v>1.9429620000000001</v>
      </c>
      <c r="CU36">
        <v>0.97984199999999999</v>
      </c>
      <c r="CV36">
        <v>2.6836880000000001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86.256484999999969</v>
      </c>
    </row>
    <row r="37" spans="1:114">
      <c r="A37" t="s">
        <v>79</v>
      </c>
      <c r="B37">
        <v>0</v>
      </c>
      <c r="C37">
        <v>0</v>
      </c>
      <c r="D37">
        <v>46.031999999999996</v>
      </c>
      <c r="E37">
        <v>0</v>
      </c>
      <c r="F37">
        <v>22.62</v>
      </c>
      <c r="G37">
        <v>15.607799999999999</v>
      </c>
      <c r="H37">
        <v>0</v>
      </c>
      <c r="I37">
        <v>93.725999999999999</v>
      </c>
      <c r="J37">
        <v>2.286</v>
      </c>
      <c r="K37">
        <v>687.84215500000005</v>
      </c>
      <c r="L37">
        <v>437.60275000000001</v>
      </c>
      <c r="M37">
        <v>87.87</v>
      </c>
      <c r="N37">
        <v>119.15625</v>
      </c>
      <c r="O37">
        <v>62.395313000000002</v>
      </c>
      <c r="P37">
        <v>112.48</v>
      </c>
      <c r="Q37">
        <v>14.35</v>
      </c>
      <c r="R37">
        <v>29.971499999999999</v>
      </c>
      <c r="S37">
        <v>18.109000000000002</v>
      </c>
      <c r="T37">
        <v>0.38400000000000001</v>
      </c>
      <c r="U37">
        <v>275.625</v>
      </c>
      <c r="V37">
        <v>20.731850000000001</v>
      </c>
      <c r="W37">
        <v>34.799309999999998</v>
      </c>
      <c r="X37">
        <v>147.515625</v>
      </c>
      <c r="Y37">
        <v>0</v>
      </c>
      <c r="Z37">
        <v>13.1076</v>
      </c>
      <c r="AA37">
        <v>17.774999999999999</v>
      </c>
      <c r="AB37">
        <v>27.426880000000001</v>
      </c>
      <c r="AC37">
        <v>10.02744</v>
      </c>
      <c r="AD37">
        <v>0</v>
      </c>
      <c r="AE37">
        <v>0</v>
      </c>
      <c r="AF37">
        <v>8.3312000000000008</v>
      </c>
      <c r="AG37">
        <v>42.923200000000001</v>
      </c>
      <c r="AH37">
        <v>96.527600000000007</v>
      </c>
      <c r="AI37">
        <v>0</v>
      </c>
      <c r="AJ37">
        <v>0</v>
      </c>
      <c r="AK37">
        <v>26.3</v>
      </c>
      <c r="AL37">
        <v>12.782</v>
      </c>
      <c r="AM37">
        <v>16.349423999999999</v>
      </c>
      <c r="AN37">
        <v>0.88154999999999994</v>
      </c>
      <c r="AO37">
        <v>0</v>
      </c>
      <c r="AP37">
        <v>1.5371999999999999</v>
      </c>
      <c r="AQ37">
        <v>58.607999999999997</v>
      </c>
      <c r="AR37">
        <v>37.536000000000001</v>
      </c>
      <c r="AS37">
        <v>31.612200000000001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85.793084999999977</v>
      </c>
      <c r="BA37">
        <f t="shared" si="1"/>
        <v>2727.8705320000008</v>
      </c>
      <c r="BD37">
        <v>4.2938999999999998</v>
      </c>
      <c r="BE37">
        <v>0</v>
      </c>
      <c r="BF37">
        <v>2.4302000000000001E-2</v>
      </c>
      <c r="BG37">
        <v>0</v>
      </c>
      <c r="BH37">
        <v>0</v>
      </c>
      <c r="BI37">
        <v>0.84400399999999998</v>
      </c>
      <c r="BJ37">
        <v>0</v>
      </c>
      <c r="BK37">
        <v>1.2624E-2</v>
      </c>
      <c r="BL37">
        <v>0</v>
      </c>
      <c r="BM37">
        <v>0</v>
      </c>
      <c r="BN37">
        <v>0</v>
      </c>
      <c r="BO37">
        <v>2.0299999999999998</v>
      </c>
      <c r="BP37">
        <v>2.19</v>
      </c>
      <c r="BQ37">
        <v>1.7712330000000001</v>
      </c>
      <c r="BR37">
        <v>0.49992799999999998</v>
      </c>
      <c r="BS37">
        <v>1.64</v>
      </c>
      <c r="BT37">
        <v>0.4158</v>
      </c>
      <c r="BU37">
        <v>2.6925140000000001</v>
      </c>
      <c r="BV37">
        <v>1.341844</v>
      </c>
      <c r="BW37">
        <v>9.44</v>
      </c>
      <c r="BX37">
        <v>4.2581249999999997</v>
      </c>
      <c r="BY37">
        <v>0</v>
      </c>
      <c r="BZ37">
        <v>1.9381029999999999</v>
      </c>
      <c r="CA37">
        <v>3.5116909999999999</v>
      </c>
      <c r="CB37">
        <v>1.84</v>
      </c>
      <c r="CC37">
        <v>0.97</v>
      </c>
      <c r="CD37">
        <v>1.44</v>
      </c>
      <c r="CE37">
        <v>1.97</v>
      </c>
      <c r="CF37">
        <v>0.18</v>
      </c>
      <c r="CG37">
        <v>3.77</v>
      </c>
      <c r="CH37">
        <v>0.77280000000000004</v>
      </c>
      <c r="CI37">
        <v>7.18</v>
      </c>
      <c r="CJ37">
        <v>0</v>
      </c>
      <c r="CK37">
        <v>1.79</v>
      </c>
      <c r="CL37">
        <v>5.313701</v>
      </c>
      <c r="CM37">
        <v>0.935114</v>
      </c>
      <c r="CN37">
        <v>3.5424669999999998</v>
      </c>
      <c r="CO37">
        <v>3</v>
      </c>
      <c r="CP37">
        <v>0.99528000000000005</v>
      </c>
      <c r="CQ37">
        <v>2.7933970000000001</v>
      </c>
      <c r="CR37">
        <v>3.52</v>
      </c>
      <c r="CS37">
        <v>1.9422360000000001</v>
      </c>
      <c r="CT37">
        <v>1.9429620000000001</v>
      </c>
      <c r="CU37">
        <v>0.97984199999999999</v>
      </c>
      <c r="CV37">
        <v>2.6836880000000001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85.793084999999977</v>
      </c>
    </row>
    <row r="38" spans="1:114">
      <c r="A38" t="s">
        <v>80</v>
      </c>
      <c r="B38">
        <v>0</v>
      </c>
      <c r="C38">
        <v>0</v>
      </c>
      <c r="D38">
        <v>46.031999999999996</v>
      </c>
      <c r="E38">
        <v>0</v>
      </c>
      <c r="F38">
        <v>22.62</v>
      </c>
      <c r="G38">
        <v>15.607799999999999</v>
      </c>
      <c r="H38">
        <v>0</v>
      </c>
      <c r="I38">
        <v>93.725999999999999</v>
      </c>
      <c r="J38">
        <v>2.286</v>
      </c>
      <c r="K38">
        <v>687.84215500000005</v>
      </c>
      <c r="L38">
        <v>437.60275000000001</v>
      </c>
      <c r="M38">
        <v>87.87</v>
      </c>
      <c r="N38">
        <v>119.15625</v>
      </c>
      <c r="O38">
        <v>62.395313000000002</v>
      </c>
      <c r="P38">
        <v>112.48</v>
      </c>
      <c r="Q38">
        <v>14.35</v>
      </c>
      <c r="R38">
        <v>29.971499999999999</v>
      </c>
      <c r="S38">
        <v>18.109000000000002</v>
      </c>
      <c r="T38">
        <v>0.38400000000000001</v>
      </c>
      <c r="U38">
        <v>275.625</v>
      </c>
      <c r="V38">
        <v>20.731850000000001</v>
      </c>
      <c r="W38">
        <v>34.799309999999998</v>
      </c>
      <c r="X38">
        <v>147.515625</v>
      </c>
      <c r="Y38">
        <v>0</v>
      </c>
      <c r="Z38">
        <v>6.5537999999999998</v>
      </c>
      <c r="AA38">
        <v>17.774999999999999</v>
      </c>
      <c r="AB38">
        <v>13.602399999999999</v>
      </c>
      <c r="AC38">
        <v>10.02744</v>
      </c>
      <c r="AD38">
        <v>0</v>
      </c>
      <c r="AE38">
        <v>0</v>
      </c>
      <c r="AF38">
        <v>8.3312000000000008</v>
      </c>
      <c r="AG38">
        <v>42.923200000000001</v>
      </c>
      <c r="AH38">
        <v>72.395700000000005</v>
      </c>
      <c r="AI38">
        <v>0</v>
      </c>
      <c r="AJ38">
        <v>0</v>
      </c>
      <c r="AK38">
        <v>26.3</v>
      </c>
      <c r="AL38">
        <v>12.782</v>
      </c>
      <c r="AM38">
        <v>16.349423999999999</v>
      </c>
      <c r="AN38">
        <v>0.88154999999999994</v>
      </c>
      <c r="AO38">
        <v>0</v>
      </c>
      <c r="AP38">
        <v>1.5371999999999999</v>
      </c>
      <c r="AQ38">
        <v>43.956000000000003</v>
      </c>
      <c r="AR38">
        <v>37.536000000000001</v>
      </c>
      <c r="AS38">
        <v>31.612200000000001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85.184084999999982</v>
      </c>
      <c r="BA38">
        <f t="shared" si="1"/>
        <v>2668.0993520000015</v>
      </c>
      <c r="BD38">
        <v>4.2938999999999998</v>
      </c>
      <c r="BE38">
        <v>0</v>
      </c>
      <c r="BF38">
        <v>2.4302000000000001E-2</v>
      </c>
      <c r="BG38">
        <v>0</v>
      </c>
      <c r="BH38">
        <v>0</v>
      </c>
      <c r="BI38">
        <v>0.84400399999999998</v>
      </c>
      <c r="BJ38">
        <v>0</v>
      </c>
      <c r="BK38">
        <v>1.2624E-2</v>
      </c>
      <c r="BL38">
        <v>0</v>
      </c>
      <c r="BM38">
        <v>0</v>
      </c>
      <c r="BN38">
        <v>0</v>
      </c>
      <c r="BO38">
        <v>2.0299999999999998</v>
      </c>
      <c r="BP38">
        <v>2.19</v>
      </c>
      <c r="BQ38">
        <v>1.7712330000000001</v>
      </c>
      <c r="BR38">
        <v>0.49992799999999998</v>
      </c>
      <c r="BS38">
        <v>1.64</v>
      </c>
      <c r="BT38">
        <v>0</v>
      </c>
      <c r="BU38">
        <v>2.6925140000000001</v>
      </c>
      <c r="BV38">
        <v>1.341844</v>
      </c>
      <c r="BW38">
        <v>9.44</v>
      </c>
      <c r="BX38">
        <v>4.2581249999999997</v>
      </c>
      <c r="BY38">
        <v>0</v>
      </c>
      <c r="BZ38">
        <v>1.9381029999999999</v>
      </c>
      <c r="CA38">
        <v>3.5116909999999999</v>
      </c>
      <c r="CB38">
        <v>1.84</v>
      </c>
      <c r="CC38">
        <v>0.97</v>
      </c>
      <c r="CD38">
        <v>1.44</v>
      </c>
      <c r="CE38">
        <v>1.97</v>
      </c>
      <c r="CF38">
        <v>0.18</v>
      </c>
      <c r="CG38">
        <v>3.77</v>
      </c>
      <c r="CH38">
        <v>0.5796</v>
      </c>
      <c r="CI38">
        <v>7.18</v>
      </c>
      <c r="CJ38">
        <v>0</v>
      </c>
      <c r="CK38">
        <v>1.79</v>
      </c>
      <c r="CL38">
        <v>5.313701</v>
      </c>
      <c r="CM38">
        <v>0.935114</v>
      </c>
      <c r="CN38">
        <v>3.5424669999999998</v>
      </c>
      <c r="CO38">
        <v>3</v>
      </c>
      <c r="CP38">
        <v>0.99528000000000005</v>
      </c>
      <c r="CQ38">
        <v>2.7933970000000001</v>
      </c>
      <c r="CR38">
        <v>3.52</v>
      </c>
      <c r="CS38">
        <v>1.9422360000000001</v>
      </c>
      <c r="CT38">
        <v>1.9429620000000001</v>
      </c>
      <c r="CU38">
        <v>0.97984199999999999</v>
      </c>
      <c r="CV38">
        <v>2.6836880000000001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85.184084999999982</v>
      </c>
    </row>
    <row r="39" spans="1:114">
      <c r="A39" t="s">
        <v>81</v>
      </c>
      <c r="B39">
        <v>0</v>
      </c>
      <c r="C39">
        <v>0</v>
      </c>
      <c r="D39">
        <v>46.031999999999996</v>
      </c>
      <c r="E39">
        <v>0</v>
      </c>
      <c r="F39">
        <v>22.62</v>
      </c>
      <c r="G39">
        <v>15.607799999999999</v>
      </c>
      <c r="H39">
        <v>0</v>
      </c>
      <c r="I39">
        <v>93.725999999999999</v>
      </c>
      <c r="J39">
        <v>2.286</v>
      </c>
      <c r="K39">
        <v>687.84215500000005</v>
      </c>
      <c r="L39">
        <v>437.60275000000001</v>
      </c>
      <c r="M39">
        <v>87.87</v>
      </c>
      <c r="N39">
        <v>119.15625</v>
      </c>
      <c r="O39">
        <v>62.395313000000002</v>
      </c>
      <c r="P39">
        <v>112.48</v>
      </c>
      <c r="Q39">
        <v>14.35</v>
      </c>
      <c r="R39">
        <v>29.971499999999999</v>
      </c>
      <c r="S39">
        <v>18.109000000000002</v>
      </c>
      <c r="T39">
        <v>0.38400000000000001</v>
      </c>
      <c r="U39">
        <v>275.625</v>
      </c>
      <c r="V39">
        <v>20.731850000000001</v>
      </c>
      <c r="W39">
        <v>34.799309999999998</v>
      </c>
      <c r="X39">
        <v>147.515625</v>
      </c>
      <c r="Y39">
        <v>0</v>
      </c>
      <c r="Z39">
        <v>6.5537999999999998</v>
      </c>
      <c r="AA39">
        <v>17.774999999999999</v>
      </c>
      <c r="AB39">
        <v>0</v>
      </c>
      <c r="AC39">
        <v>0</v>
      </c>
      <c r="AD39">
        <v>0</v>
      </c>
      <c r="AE39">
        <v>0</v>
      </c>
      <c r="AF39">
        <v>8.3312000000000008</v>
      </c>
      <c r="AG39">
        <v>42.923200000000001</v>
      </c>
      <c r="AH39">
        <v>44.453499999999998</v>
      </c>
      <c r="AI39">
        <v>0</v>
      </c>
      <c r="AJ39">
        <v>0</v>
      </c>
      <c r="AK39">
        <v>26.3</v>
      </c>
      <c r="AL39">
        <v>12.782</v>
      </c>
      <c r="AM39">
        <v>16.349423999999999</v>
      </c>
      <c r="AN39">
        <v>0.88154999999999994</v>
      </c>
      <c r="AO39">
        <v>0</v>
      </c>
      <c r="AP39">
        <v>3.843</v>
      </c>
      <c r="AQ39">
        <v>29.303999999999998</v>
      </c>
      <c r="AR39">
        <v>37.536000000000001</v>
      </c>
      <c r="AS39">
        <v>32.284799999999997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84.131590999999986</v>
      </c>
      <c r="BA39">
        <f t="shared" si="1"/>
        <v>2603.801218000001</v>
      </c>
      <c r="BD39">
        <v>4.2938999999999998</v>
      </c>
      <c r="BE39">
        <v>0</v>
      </c>
      <c r="BF39">
        <v>2.4228E-2</v>
      </c>
      <c r="BG39">
        <v>0</v>
      </c>
      <c r="BH39">
        <v>0</v>
      </c>
      <c r="BI39">
        <v>0.84400399999999998</v>
      </c>
      <c r="BJ39">
        <v>0</v>
      </c>
      <c r="BK39">
        <v>1.2624E-2</v>
      </c>
      <c r="BL39">
        <v>0</v>
      </c>
      <c r="BM39">
        <v>0</v>
      </c>
      <c r="BN39">
        <v>0</v>
      </c>
      <c r="BO39">
        <v>2.0299999999999998</v>
      </c>
      <c r="BP39">
        <v>2.19</v>
      </c>
      <c r="BQ39">
        <v>1.7712330000000001</v>
      </c>
      <c r="BR39">
        <v>0.49992799999999998</v>
      </c>
      <c r="BS39">
        <v>1.64</v>
      </c>
      <c r="BT39">
        <v>0</v>
      </c>
      <c r="BU39">
        <v>2.6925140000000001</v>
      </c>
      <c r="BV39">
        <v>1.341844</v>
      </c>
      <c r="BW39">
        <v>9.44</v>
      </c>
      <c r="BX39">
        <v>4.2581249999999997</v>
      </c>
      <c r="BY39">
        <v>0</v>
      </c>
      <c r="BZ39">
        <v>1.9381029999999999</v>
      </c>
      <c r="CA39">
        <v>3.5116909999999999</v>
      </c>
      <c r="CB39">
        <v>1.84</v>
      </c>
      <c r="CC39">
        <v>0.97</v>
      </c>
      <c r="CD39">
        <v>1.5</v>
      </c>
      <c r="CE39">
        <v>1.97</v>
      </c>
      <c r="CF39">
        <v>0.18</v>
      </c>
      <c r="CG39">
        <v>3.77</v>
      </c>
      <c r="CH39">
        <v>0.35560000000000003</v>
      </c>
      <c r="CI39">
        <v>7.18</v>
      </c>
      <c r="CJ39">
        <v>0</v>
      </c>
      <c r="CK39">
        <v>0.88</v>
      </c>
      <c r="CL39">
        <v>5.313701</v>
      </c>
      <c r="CM39">
        <v>0.935114</v>
      </c>
      <c r="CN39">
        <v>3.5424669999999998</v>
      </c>
      <c r="CO39">
        <v>3</v>
      </c>
      <c r="CP39">
        <v>0.99528000000000005</v>
      </c>
      <c r="CQ39">
        <v>2.7933970000000001</v>
      </c>
      <c r="CR39">
        <v>3.52</v>
      </c>
      <c r="CS39">
        <v>1.963816</v>
      </c>
      <c r="CT39">
        <v>1.9429620000000001</v>
      </c>
      <c r="CU39">
        <v>0.97984199999999999</v>
      </c>
      <c r="CV39">
        <v>2.6836880000000001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84.131590999999986</v>
      </c>
    </row>
    <row r="40" spans="1:114">
      <c r="A40" t="s">
        <v>82</v>
      </c>
      <c r="B40">
        <v>0</v>
      </c>
      <c r="C40">
        <v>0</v>
      </c>
      <c r="D40">
        <v>46.031999999999996</v>
      </c>
      <c r="E40">
        <v>0</v>
      </c>
      <c r="F40">
        <v>22.62</v>
      </c>
      <c r="G40">
        <v>15.607799999999999</v>
      </c>
      <c r="H40">
        <v>0</v>
      </c>
      <c r="I40">
        <v>93.725999999999999</v>
      </c>
      <c r="J40">
        <v>2.286</v>
      </c>
      <c r="K40">
        <v>687.84215500000005</v>
      </c>
      <c r="L40">
        <v>437.60275000000001</v>
      </c>
      <c r="M40">
        <v>87.87</v>
      </c>
      <c r="N40">
        <v>119.15625</v>
      </c>
      <c r="O40">
        <v>62.395313000000002</v>
      </c>
      <c r="P40">
        <v>112.48</v>
      </c>
      <c r="Q40">
        <v>14.35</v>
      </c>
      <c r="R40">
        <v>29.971499999999999</v>
      </c>
      <c r="S40">
        <v>18.109000000000002</v>
      </c>
      <c r="T40">
        <v>0.38400000000000001</v>
      </c>
      <c r="U40">
        <v>275.625</v>
      </c>
      <c r="V40">
        <v>20.731850000000001</v>
      </c>
      <c r="W40">
        <v>34.799309999999998</v>
      </c>
      <c r="X40">
        <v>147.515625</v>
      </c>
      <c r="Y40">
        <v>0</v>
      </c>
      <c r="Z40">
        <v>6.5537999999999998</v>
      </c>
      <c r="AA40">
        <v>15.167999999999999</v>
      </c>
      <c r="AB40">
        <v>0</v>
      </c>
      <c r="AC40">
        <v>0</v>
      </c>
      <c r="AD40">
        <v>0</v>
      </c>
      <c r="AE40">
        <v>0</v>
      </c>
      <c r="AF40">
        <v>8.3312000000000008</v>
      </c>
      <c r="AG40">
        <v>42.923200000000001</v>
      </c>
      <c r="AH40">
        <v>21.494</v>
      </c>
      <c r="AI40">
        <v>0</v>
      </c>
      <c r="AJ40">
        <v>0</v>
      </c>
      <c r="AK40">
        <v>26.3</v>
      </c>
      <c r="AL40">
        <v>12.782</v>
      </c>
      <c r="AM40">
        <v>16.349423999999999</v>
      </c>
      <c r="AN40">
        <v>0.88154999999999994</v>
      </c>
      <c r="AO40">
        <v>0</v>
      </c>
      <c r="AP40">
        <v>3.843</v>
      </c>
      <c r="AQ40">
        <v>14.651999999999999</v>
      </c>
      <c r="AR40">
        <v>37.536000000000001</v>
      </c>
      <c r="AS40">
        <v>32.284799999999997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83.946790999999976</v>
      </c>
      <c r="BA40">
        <f t="shared" si="1"/>
        <v>2563.397918000001</v>
      </c>
      <c r="BD40">
        <v>4.2938999999999998</v>
      </c>
      <c r="BE40">
        <v>0</v>
      </c>
      <c r="BF40">
        <v>2.4228E-2</v>
      </c>
      <c r="BG40">
        <v>0</v>
      </c>
      <c r="BH40">
        <v>0</v>
      </c>
      <c r="BI40">
        <v>0.84400399999999998</v>
      </c>
      <c r="BJ40">
        <v>0</v>
      </c>
      <c r="BK40">
        <v>1.2624E-2</v>
      </c>
      <c r="BL40">
        <v>0</v>
      </c>
      <c r="BM40">
        <v>0</v>
      </c>
      <c r="BN40">
        <v>0</v>
      </c>
      <c r="BO40">
        <v>2.0299999999999998</v>
      </c>
      <c r="BP40">
        <v>2.19</v>
      </c>
      <c r="BQ40">
        <v>1.7712330000000001</v>
      </c>
      <c r="BR40">
        <v>0.49992799999999998</v>
      </c>
      <c r="BS40">
        <v>1.64</v>
      </c>
      <c r="BT40">
        <v>0</v>
      </c>
      <c r="BU40">
        <v>2.6925140000000001</v>
      </c>
      <c r="BV40">
        <v>1.341844</v>
      </c>
      <c r="BW40">
        <v>9.44</v>
      </c>
      <c r="BX40">
        <v>4.2581249999999997</v>
      </c>
      <c r="BY40">
        <v>0</v>
      </c>
      <c r="BZ40">
        <v>1.9381029999999999</v>
      </c>
      <c r="CA40">
        <v>3.5116909999999999</v>
      </c>
      <c r="CB40">
        <v>1.84</v>
      </c>
      <c r="CC40">
        <v>0.97</v>
      </c>
      <c r="CD40">
        <v>1.5</v>
      </c>
      <c r="CE40">
        <v>1.97</v>
      </c>
      <c r="CF40">
        <v>0.18</v>
      </c>
      <c r="CG40">
        <v>3.77</v>
      </c>
      <c r="CH40">
        <v>0.17080000000000001</v>
      </c>
      <c r="CI40">
        <v>7.18</v>
      </c>
      <c r="CJ40">
        <v>0</v>
      </c>
      <c r="CK40">
        <v>0.88</v>
      </c>
      <c r="CL40">
        <v>5.313701</v>
      </c>
      <c r="CM40">
        <v>0.935114</v>
      </c>
      <c r="CN40">
        <v>3.5424669999999998</v>
      </c>
      <c r="CO40">
        <v>3</v>
      </c>
      <c r="CP40">
        <v>0.99528000000000005</v>
      </c>
      <c r="CQ40">
        <v>2.7933970000000001</v>
      </c>
      <c r="CR40">
        <v>3.52</v>
      </c>
      <c r="CS40">
        <v>1.963816</v>
      </c>
      <c r="CT40">
        <v>1.9429620000000001</v>
      </c>
      <c r="CU40">
        <v>0.97984199999999999</v>
      </c>
      <c r="CV40">
        <v>2.6836880000000001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83.946790999999976</v>
      </c>
    </row>
    <row r="41" spans="1:114">
      <c r="A41" t="s">
        <v>83</v>
      </c>
      <c r="B41">
        <v>0</v>
      </c>
      <c r="C41">
        <v>0</v>
      </c>
      <c r="D41">
        <v>46.031999999999996</v>
      </c>
      <c r="E41">
        <v>0</v>
      </c>
      <c r="F41">
        <v>22.62</v>
      </c>
      <c r="G41">
        <v>15.607799999999999</v>
      </c>
      <c r="H41">
        <v>0</v>
      </c>
      <c r="I41">
        <v>93.725999999999999</v>
      </c>
      <c r="J41">
        <v>2.286</v>
      </c>
      <c r="K41">
        <v>687.84215500000005</v>
      </c>
      <c r="L41">
        <v>437.60275000000001</v>
      </c>
      <c r="M41">
        <v>87.87</v>
      </c>
      <c r="N41">
        <v>119.15625</v>
      </c>
      <c r="O41">
        <v>62.395313000000002</v>
      </c>
      <c r="P41">
        <v>112.48</v>
      </c>
      <c r="Q41">
        <v>14.35</v>
      </c>
      <c r="R41">
        <v>29.971499999999999</v>
      </c>
      <c r="S41">
        <v>18.109000000000002</v>
      </c>
      <c r="T41">
        <v>0.38400000000000001</v>
      </c>
      <c r="U41">
        <v>275.625</v>
      </c>
      <c r="V41">
        <v>20.731850000000001</v>
      </c>
      <c r="W41">
        <v>34.799309999999998</v>
      </c>
      <c r="X41">
        <v>147.515625</v>
      </c>
      <c r="Y41">
        <v>0</v>
      </c>
      <c r="Z41">
        <v>6.5537999999999998</v>
      </c>
      <c r="AA41">
        <v>13.983000000000001</v>
      </c>
      <c r="AB41">
        <v>0</v>
      </c>
      <c r="AC41">
        <v>0</v>
      </c>
      <c r="AD41">
        <v>0</v>
      </c>
      <c r="AE41">
        <v>0</v>
      </c>
      <c r="AF41">
        <v>8.3312000000000008</v>
      </c>
      <c r="AG41">
        <v>42.923200000000001</v>
      </c>
      <c r="AH41">
        <v>0</v>
      </c>
      <c r="AI41">
        <v>0</v>
      </c>
      <c r="AJ41">
        <v>0</v>
      </c>
      <c r="AK41">
        <v>26.3</v>
      </c>
      <c r="AL41">
        <v>12.782</v>
      </c>
      <c r="AM41">
        <v>16.349423999999999</v>
      </c>
      <c r="AN41">
        <v>0.88154999999999994</v>
      </c>
      <c r="AO41">
        <v>0</v>
      </c>
      <c r="AP41">
        <v>1.5371999999999999</v>
      </c>
      <c r="AQ41">
        <v>14.651999999999999</v>
      </c>
      <c r="AR41">
        <v>37.536000000000001</v>
      </c>
      <c r="AS41">
        <v>32.284799999999997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83.775990999999976</v>
      </c>
      <c r="BA41">
        <f t="shared" si="1"/>
        <v>2538.2423180000014</v>
      </c>
      <c r="BD41">
        <v>4.2938999999999998</v>
      </c>
      <c r="BE41">
        <v>0</v>
      </c>
      <c r="BF41">
        <v>2.4228E-2</v>
      </c>
      <c r="BG41">
        <v>0</v>
      </c>
      <c r="BH41">
        <v>0</v>
      </c>
      <c r="BI41">
        <v>0.84400399999999998</v>
      </c>
      <c r="BJ41">
        <v>0</v>
      </c>
      <c r="BK41">
        <v>1.2624E-2</v>
      </c>
      <c r="BL41">
        <v>0</v>
      </c>
      <c r="BM41">
        <v>0</v>
      </c>
      <c r="BN41">
        <v>0</v>
      </c>
      <c r="BO41">
        <v>2.0299999999999998</v>
      </c>
      <c r="BP41">
        <v>2.19</v>
      </c>
      <c r="BQ41">
        <v>1.7712330000000001</v>
      </c>
      <c r="BR41">
        <v>0.49992799999999998</v>
      </c>
      <c r="BS41">
        <v>1.64</v>
      </c>
      <c r="BT41">
        <v>0</v>
      </c>
      <c r="BU41">
        <v>2.6925140000000001</v>
      </c>
      <c r="BV41">
        <v>1.341844</v>
      </c>
      <c r="BW41">
        <v>9.44</v>
      </c>
      <c r="BX41">
        <v>4.2581249999999997</v>
      </c>
      <c r="BY41">
        <v>0</v>
      </c>
      <c r="BZ41">
        <v>1.9381029999999999</v>
      </c>
      <c r="CA41">
        <v>3.5116909999999999</v>
      </c>
      <c r="CB41">
        <v>1.84</v>
      </c>
      <c r="CC41">
        <v>0.97</v>
      </c>
      <c r="CD41">
        <v>1.5</v>
      </c>
      <c r="CE41">
        <v>1.97</v>
      </c>
      <c r="CF41">
        <v>0.18</v>
      </c>
      <c r="CG41">
        <v>3.77</v>
      </c>
      <c r="CH41">
        <v>0</v>
      </c>
      <c r="CI41">
        <v>7.18</v>
      </c>
      <c r="CJ41">
        <v>0</v>
      </c>
      <c r="CK41">
        <v>0.88</v>
      </c>
      <c r="CL41">
        <v>5.313701</v>
      </c>
      <c r="CM41">
        <v>0.935114</v>
      </c>
      <c r="CN41">
        <v>3.5424669999999998</v>
      </c>
      <c r="CO41">
        <v>3</v>
      </c>
      <c r="CP41">
        <v>0.99528000000000005</v>
      </c>
      <c r="CQ41">
        <v>2.7933970000000001</v>
      </c>
      <c r="CR41">
        <v>3.52</v>
      </c>
      <c r="CS41">
        <v>1.963816</v>
      </c>
      <c r="CT41">
        <v>1.9429620000000001</v>
      </c>
      <c r="CU41">
        <v>0.97984199999999999</v>
      </c>
      <c r="CV41">
        <v>2.6836880000000001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83.775990999999976</v>
      </c>
    </row>
    <row r="42" spans="1:114">
      <c r="A42" t="s">
        <v>84</v>
      </c>
      <c r="B42">
        <v>0</v>
      </c>
      <c r="C42">
        <v>0</v>
      </c>
      <c r="D42">
        <v>46.031999999999996</v>
      </c>
      <c r="E42">
        <v>0</v>
      </c>
      <c r="F42">
        <v>22.62</v>
      </c>
      <c r="G42">
        <v>15.607799999999999</v>
      </c>
      <c r="H42">
        <v>0</v>
      </c>
      <c r="I42">
        <v>93.725999999999999</v>
      </c>
      <c r="J42">
        <v>2.286</v>
      </c>
      <c r="K42">
        <v>687.84215500000005</v>
      </c>
      <c r="L42">
        <v>437.60275000000001</v>
      </c>
      <c r="M42">
        <v>87.87</v>
      </c>
      <c r="N42">
        <v>119.15625</v>
      </c>
      <c r="O42">
        <v>62.395313000000002</v>
      </c>
      <c r="P42">
        <v>112.48</v>
      </c>
      <c r="Q42">
        <v>14.35</v>
      </c>
      <c r="R42">
        <v>29.971499999999999</v>
      </c>
      <c r="S42">
        <v>18.109000000000002</v>
      </c>
      <c r="T42">
        <v>0.38400000000000001</v>
      </c>
      <c r="U42">
        <v>275.625</v>
      </c>
      <c r="V42">
        <v>20.731850000000001</v>
      </c>
      <c r="W42">
        <v>34.799309999999998</v>
      </c>
      <c r="X42">
        <v>147.515625</v>
      </c>
      <c r="Y42">
        <v>0</v>
      </c>
      <c r="Z42">
        <v>6.5537999999999998</v>
      </c>
      <c r="AA42">
        <v>13.983000000000001</v>
      </c>
      <c r="AB42">
        <v>0</v>
      </c>
      <c r="AC42">
        <v>0</v>
      </c>
      <c r="AD42">
        <v>0</v>
      </c>
      <c r="AE42">
        <v>0</v>
      </c>
      <c r="AF42">
        <v>8.3312000000000008</v>
      </c>
      <c r="AG42">
        <v>42.923200000000001</v>
      </c>
      <c r="AH42">
        <v>0</v>
      </c>
      <c r="AI42">
        <v>0</v>
      </c>
      <c r="AJ42">
        <v>0</v>
      </c>
      <c r="AK42">
        <v>26.3</v>
      </c>
      <c r="AL42">
        <v>12.782</v>
      </c>
      <c r="AM42">
        <v>16.349423999999999</v>
      </c>
      <c r="AN42">
        <v>0.88154999999999994</v>
      </c>
      <c r="AO42">
        <v>0</v>
      </c>
      <c r="AP42">
        <v>1.5371999999999999</v>
      </c>
      <c r="AQ42">
        <v>14.651999999999999</v>
      </c>
      <c r="AR42">
        <v>37.536000000000001</v>
      </c>
      <c r="AS42">
        <v>32.284799999999997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83.815990999999983</v>
      </c>
      <c r="BA42">
        <f t="shared" si="1"/>
        <v>2538.2823180000014</v>
      </c>
      <c r="BD42">
        <v>4.2938999999999998</v>
      </c>
      <c r="BE42">
        <v>0</v>
      </c>
      <c r="BF42">
        <v>2.4228E-2</v>
      </c>
      <c r="BG42">
        <v>0</v>
      </c>
      <c r="BH42">
        <v>0</v>
      </c>
      <c r="BI42">
        <v>0.84400399999999998</v>
      </c>
      <c r="BJ42">
        <v>0</v>
      </c>
      <c r="BK42">
        <v>1.2624E-2</v>
      </c>
      <c r="BL42">
        <v>0</v>
      </c>
      <c r="BM42">
        <v>0</v>
      </c>
      <c r="BN42">
        <v>0</v>
      </c>
      <c r="BO42">
        <v>2.0299999999999998</v>
      </c>
      <c r="BP42">
        <v>2.19</v>
      </c>
      <c r="BQ42">
        <v>1.7712330000000001</v>
      </c>
      <c r="BR42">
        <v>0.49992799999999998</v>
      </c>
      <c r="BS42">
        <v>1.64</v>
      </c>
      <c r="BT42">
        <v>0</v>
      </c>
      <c r="BU42">
        <v>2.6925140000000001</v>
      </c>
      <c r="BV42">
        <v>1.341844</v>
      </c>
      <c r="BW42">
        <v>9.44</v>
      </c>
      <c r="BX42">
        <v>4.2581249999999997</v>
      </c>
      <c r="BY42">
        <v>0</v>
      </c>
      <c r="BZ42">
        <v>1.9381029999999999</v>
      </c>
      <c r="CA42">
        <v>3.5116909999999999</v>
      </c>
      <c r="CB42">
        <v>1.84</v>
      </c>
      <c r="CC42">
        <v>0.99</v>
      </c>
      <c r="CD42">
        <v>1.52</v>
      </c>
      <c r="CE42">
        <v>1.97</v>
      </c>
      <c r="CF42">
        <v>0.18</v>
      </c>
      <c r="CG42">
        <v>3.77</v>
      </c>
      <c r="CH42">
        <v>0</v>
      </c>
      <c r="CI42">
        <v>7.18</v>
      </c>
      <c r="CJ42">
        <v>0</v>
      </c>
      <c r="CK42">
        <v>0.88</v>
      </c>
      <c r="CL42">
        <v>5.313701</v>
      </c>
      <c r="CM42">
        <v>0.935114</v>
      </c>
      <c r="CN42">
        <v>3.5424669999999998</v>
      </c>
      <c r="CO42">
        <v>3</v>
      </c>
      <c r="CP42">
        <v>0.99528000000000005</v>
      </c>
      <c r="CQ42">
        <v>2.7933970000000001</v>
      </c>
      <c r="CR42">
        <v>3.52</v>
      </c>
      <c r="CS42">
        <v>1.963816</v>
      </c>
      <c r="CT42">
        <v>1.9429620000000001</v>
      </c>
      <c r="CU42">
        <v>0.97984199999999999</v>
      </c>
      <c r="CV42">
        <v>2.6836880000000001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83.815990999999983</v>
      </c>
    </row>
    <row r="43" spans="1:114">
      <c r="A43" t="s">
        <v>85</v>
      </c>
      <c r="B43">
        <v>0</v>
      </c>
      <c r="C43">
        <v>0</v>
      </c>
      <c r="D43">
        <v>45.812800000000003</v>
      </c>
      <c r="E43">
        <v>0</v>
      </c>
      <c r="F43">
        <v>22.62</v>
      </c>
      <c r="G43">
        <v>15.607799999999999</v>
      </c>
      <c r="H43">
        <v>0</v>
      </c>
      <c r="I43">
        <v>93.725999999999999</v>
      </c>
      <c r="J43">
        <v>2.286</v>
      </c>
      <c r="K43">
        <v>687.84215500000005</v>
      </c>
      <c r="L43">
        <v>437.60275000000001</v>
      </c>
      <c r="M43">
        <v>87.87</v>
      </c>
      <c r="N43">
        <v>119.15625</v>
      </c>
      <c r="O43">
        <v>62.395313000000002</v>
      </c>
      <c r="P43">
        <v>112.48</v>
      </c>
      <c r="Q43">
        <v>14.35</v>
      </c>
      <c r="R43">
        <v>29.971499999999999</v>
      </c>
      <c r="S43">
        <v>18.109000000000002</v>
      </c>
      <c r="T43">
        <v>0.38400000000000001</v>
      </c>
      <c r="U43">
        <v>275.625</v>
      </c>
      <c r="V43">
        <v>20.731850000000001</v>
      </c>
      <c r="W43">
        <v>34.799309999999998</v>
      </c>
      <c r="X43">
        <v>147.515625</v>
      </c>
      <c r="Y43">
        <v>0</v>
      </c>
      <c r="Z43">
        <v>6.5537999999999998</v>
      </c>
      <c r="AA43">
        <v>3.7919999999999998</v>
      </c>
      <c r="AB43">
        <v>0</v>
      </c>
      <c r="AC43">
        <v>0</v>
      </c>
      <c r="AD43">
        <v>0</v>
      </c>
      <c r="AE43">
        <v>0</v>
      </c>
      <c r="AF43">
        <v>8.3312000000000008</v>
      </c>
      <c r="AG43">
        <v>42.923200000000001</v>
      </c>
      <c r="AH43">
        <v>0</v>
      </c>
      <c r="AI43">
        <v>0</v>
      </c>
      <c r="AJ43">
        <v>0</v>
      </c>
      <c r="AK43">
        <v>26.3</v>
      </c>
      <c r="AL43">
        <v>12.782</v>
      </c>
      <c r="AM43">
        <v>16.349423999999999</v>
      </c>
      <c r="AN43">
        <v>0.88154999999999994</v>
      </c>
      <c r="AO43">
        <v>0</v>
      </c>
      <c r="AP43">
        <v>1.5371999999999999</v>
      </c>
      <c r="AQ43">
        <v>14.651999999999999</v>
      </c>
      <c r="AR43">
        <v>37.536000000000001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83.815916999999985</v>
      </c>
      <c r="BA43">
        <f t="shared" si="1"/>
        <v>2527.4846270000012</v>
      </c>
      <c r="BD43">
        <v>4.2938999999999998</v>
      </c>
      <c r="BE43">
        <v>0</v>
      </c>
      <c r="BF43">
        <v>2.4153999999999998E-2</v>
      </c>
      <c r="BG43">
        <v>0</v>
      </c>
      <c r="BH43">
        <v>0</v>
      </c>
      <c r="BI43">
        <v>0.84400399999999998</v>
      </c>
      <c r="BJ43">
        <v>0</v>
      </c>
      <c r="BK43">
        <v>1.2624E-2</v>
      </c>
      <c r="BL43">
        <v>0</v>
      </c>
      <c r="BM43">
        <v>0</v>
      </c>
      <c r="BN43">
        <v>0</v>
      </c>
      <c r="BO43">
        <v>2.0299999999999998</v>
      </c>
      <c r="BP43">
        <v>2.19</v>
      </c>
      <c r="BQ43">
        <v>1.7712330000000001</v>
      </c>
      <c r="BR43">
        <v>0.49992799999999998</v>
      </c>
      <c r="BS43">
        <v>1.64</v>
      </c>
      <c r="BT43">
        <v>0</v>
      </c>
      <c r="BU43">
        <v>2.6925140000000001</v>
      </c>
      <c r="BV43">
        <v>1.341844</v>
      </c>
      <c r="BW43">
        <v>9.44</v>
      </c>
      <c r="BX43">
        <v>4.2581249999999997</v>
      </c>
      <c r="BY43">
        <v>0</v>
      </c>
      <c r="BZ43">
        <v>1.9381029999999999</v>
      </c>
      <c r="CA43">
        <v>3.5116909999999999</v>
      </c>
      <c r="CB43">
        <v>1.84</v>
      </c>
      <c r="CC43">
        <v>0.99</v>
      </c>
      <c r="CD43">
        <v>1.52</v>
      </c>
      <c r="CE43">
        <v>1.97</v>
      </c>
      <c r="CF43">
        <v>0.18</v>
      </c>
      <c r="CG43">
        <v>3.77</v>
      </c>
      <c r="CH43">
        <v>0</v>
      </c>
      <c r="CI43">
        <v>7.18</v>
      </c>
      <c r="CJ43">
        <v>0</v>
      </c>
      <c r="CK43">
        <v>0.88</v>
      </c>
      <c r="CL43">
        <v>5.313701</v>
      </c>
      <c r="CM43">
        <v>0.935114</v>
      </c>
      <c r="CN43">
        <v>3.5424669999999998</v>
      </c>
      <c r="CO43">
        <v>3</v>
      </c>
      <c r="CP43">
        <v>0.99528000000000005</v>
      </c>
      <c r="CQ43">
        <v>2.7933970000000001</v>
      </c>
      <c r="CR43">
        <v>3.52</v>
      </c>
      <c r="CS43">
        <v>1.963816</v>
      </c>
      <c r="CT43">
        <v>1.9429620000000001</v>
      </c>
      <c r="CU43">
        <v>0.97984199999999999</v>
      </c>
      <c r="CV43">
        <v>2.6836880000000001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83.815916999999985</v>
      </c>
    </row>
    <row r="44" spans="1:114">
      <c r="A44" t="s">
        <v>86</v>
      </c>
      <c r="B44">
        <v>0</v>
      </c>
      <c r="C44">
        <v>0</v>
      </c>
      <c r="D44">
        <v>45.812800000000003</v>
      </c>
      <c r="E44">
        <v>0</v>
      </c>
      <c r="F44">
        <v>22.62</v>
      </c>
      <c r="G44">
        <v>15.607799999999999</v>
      </c>
      <c r="H44">
        <v>0</v>
      </c>
      <c r="I44">
        <v>93.725999999999999</v>
      </c>
      <c r="J44">
        <v>2.286</v>
      </c>
      <c r="K44">
        <v>687.84215500000005</v>
      </c>
      <c r="L44">
        <v>437.60275000000001</v>
      </c>
      <c r="M44">
        <v>87.87</v>
      </c>
      <c r="N44">
        <v>119.15625</v>
      </c>
      <c r="O44">
        <v>62.395313000000002</v>
      </c>
      <c r="P44">
        <v>112.48</v>
      </c>
      <c r="Q44">
        <v>14.35</v>
      </c>
      <c r="R44">
        <v>29.971499999999999</v>
      </c>
      <c r="S44">
        <v>18.109000000000002</v>
      </c>
      <c r="T44">
        <v>0.38400000000000001</v>
      </c>
      <c r="U44">
        <v>275.625</v>
      </c>
      <c r="V44">
        <v>20.731850000000001</v>
      </c>
      <c r="W44">
        <v>34.799309999999998</v>
      </c>
      <c r="X44">
        <v>147.515625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8.3312000000000008</v>
      </c>
      <c r="AG44">
        <v>42.923200000000001</v>
      </c>
      <c r="AH44">
        <v>0</v>
      </c>
      <c r="AI44">
        <v>0</v>
      </c>
      <c r="AJ44">
        <v>0</v>
      </c>
      <c r="AK44">
        <v>26.3</v>
      </c>
      <c r="AL44">
        <v>12.782</v>
      </c>
      <c r="AM44">
        <v>16.349423999999999</v>
      </c>
      <c r="AN44">
        <v>0.88154999999999994</v>
      </c>
      <c r="AO44">
        <v>0</v>
      </c>
      <c r="AP44">
        <v>1.5371999999999999</v>
      </c>
      <c r="AQ44">
        <v>14.651999999999999</v>
      </c>
      <c r="AR44">
        <v>37.536000000000001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83.685916999999989</v>
      </c>
      <c r="BA44">
        <f t="shared" si="1"/>
        <v>2523.5626270000012</v>
      </c>
      <c r="BD44">
        <v>4.2938999999999998</v>
      </c>
      <c r="BE44">
        <v>0</v>
      </c>
      <c r="BF44">
        <v>2.4153999999999998E-2</v>
      </c>
      <c r="BG44">
        <v>0</v>
      </c>
      <c r="BH44">
        <v>0</v>
      </c>
      <c r="BI44">
        <v>0.84400399999999998</v>
      </c>
      <c r="BJ44">
        <v>0</v>
      </c>
      <c r="BK44">
        <v>1.2624E-2</v>
      </c>
      <c r="BL44">
        <v>0</v>
      </c>
      <c r="BM44">
        <v>0</v>
      </c>
      <c r="BN44">
        <v>0</v>
      </c>
      <c r="BO44">
        <v>2.0299999999999998</v>
      </c>
      <c r="BP44">
        <v>2.19</v>
      </c>
      <c r="BQ44">
        <v>1.7712330000000001</v>
      </c>
      <c r="BR44">
        <v>0.49992799999999998</v>
      </c>
      <c r="BS44">
        <v>1.44</v>
      </c>
      <c r="BT44">
        <v>0</v>
      </c>
      <c r="BU44">
        <v>2.6925140000000001</v>
      </c>
      <c r="BV44">
        <v>1.341844</v>
      </c>
      <c r="BW44">
        <v>9.44</v>
      </c>
      <c r="BX44">
        <v>4.2581249999999997</v>
      </c>
      <c r="BY44">
        <v>0</v>
      </c>
      <c r="BZ44">
        <v>1.9381029999999999</v>
      </c>
      <c r="CA44">
        <v>3.5116909999999999</v>
      </c>
      <c r="CB44">
        <v>1.84</v>
      </c>
      <c r="CC44">
        <v>1.02</v>
      </c>
      <c r="CD44">
        <v>1.56</v>
      </c>
      <c r="CE44">
        <v>1.97</v>
      </c>
      <c r="CF44">
        <v>0.18</v>
      </c>
      <c r="CG44">
        <v>3.77</v>
      </c>
      <c r="CH44">
        <v>0</v>
      </c>
      <c r="CI44">
        <v>7.18</v>
      </c>
      <c r="CJ44">
        <v>0</v>
      </c>
      <c r="CK44">
        <v>0.88</v>
      </c>
      <c r="CL44">
        <v>5.313701</v>
      </c>
      <c r="CM44">
        <v>0.935114</v>
      </c>
      <c r="CN44">
        <v>3.5424669999999998</v>
      </c>
      <c r="CO44">
        <v>3</v>
      </c>
      <c r="CP44">
        <v>0.99528000000000005</v>
      </c>
      <c r="CQ44">
        <v>2.7933970000000001</v>
      </c>
      <c r="CR44">
        <v>3.52</v>
      </c>
      <c r="CS44">
        <v>1.963816</v>
      </c>
      <c r="CT44">
        <v>1.9429620000000001</v>
      </c>
      <c r="CU44">
        <v>0.97984199999999999</v>
      </c>
      <c r="CV44">
        <v>2.6836880000000001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83.685916999999989</v>
      </c>
    </row>
    <row r="45" spans="1:114">
      <c r="A45" t="s">
        <v>87</v>
      </c>
      <c r="B45">
        <v>0</v>
      </c>
      <c r="C45">
        <v>0</v>
      </c>
      <c r="D45">
        <v>45.812800000000003</v>
      </c>
      <c r="E45">
        <v>0</v>
      </c>
      <c r="F45">
        <v>22.62</v>
      </c>
      <c r="G45">
        <v>15.607799999999999</v>
      </c>
      <c r="H45">
        <v>0</v>
      </c>
      <c r="I45">
        <v>93.725999999999999</v>
      </c>
      <c r="J45">
        <v>2.286</v>
      </c>
      <c r="K45">
        <v>687.84215500000005</v>
      </c>
      <c r="L45">
        <v>437.60275000000001</v>
      </c>
      <c r="M45">
        <v>87.87</v>
      </c>
      <c r="N45">
        <v>119.15625</v>
      </c>
      <c r="O45">
        <v>62.395313000000002</v>
      </c>
      <c r="P45">
        <v>112.48</v>
      </c>
      <c r="Q45">
        <v>14.35</v>
      </c>
      <c r="R45">
        <v>29.971499999999999</v>
      </c>
      <c r="S45">
        <v>18.109000000000002</v>
      </c>
      <c r="T45">
        <v>0.38400000000000001</v>
      </c>
      <c r="U45">
        <v>275.625</v>
      </c>
      <c r="V45">
        <v>20.731850000000001</v>
      </c>
      <c r="W45">
        <v>34.799309999999998</v>
      </c>
      <c r="X45">
        <v>147.515625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8.3312000000000008</v>
      </c>
      <c r="AG45">
        <v>42.923200000000001</v>
      </c>
      <c r="AH45">
        <v>0</v>
      </c>
      <c r="AI45">
        <v>0</v>
      </c>
      <c r="AJ45">
        <v>0</v>
      </c>
      <c r="AK45">
        <v>26.3</v>
      </c>
      <c r="AL45">
        <v>12.782</v>
      </c>
      <c r="AM45">
        <v>16.349423999999999</v>
      </c>
      <c r="AN45">
        <v>0.88154999999999994</v>
      </c>
      <c r="AO45">
        <v>0</v>
      </c>
      <c r="AP45">
        <v>1.5371999999999999</v>
      </c>
      <c r="AQ45">
        <v>14.651999999999999</v>
      </c>
      <c r="AR45">
        <v>37.536000000000001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82.991188999999991</v>
      </c>
      <c r="BA45">
        <f t="shared" si="1"/>
        <v>2522.8678990000012</v>
      </c>
      <c r="BD45">
        <v>4.2938999999999998</v>
      </c>
      <c r="BE45">
        <v>0</v>
      </c>
      <c r="BF45">
        <v>2.4153999999999998E-2</v>
      </c>
      <c r="BG45">
        <v>0</v>
      </c>
      <c r="BH45">
        <v>0</v>
      </c>
      <c r="BI45">
        <v>0.84400399999999998</v>
      </c>
      <c r="BJ45">
        <v>0</v>
      </c>
      <c r="BK45">
        <v>1.2624E-2</v>
      </c>
      <c r="BL45">
        <v>0</v>
      </c>
      <c r="BM45">
        <v>0</v>
      </c>
      <c r="BN45">
        <v>0</v>
      </c>
      <c r="BO45">
        <v>2.0299999999999998</v>
      </c>
      <c r="BP45">
        <v>2.19</v>
      </c>
      <c r="BQ45">
        <v>1.7712330000000001</v>
      </c>
      <c r="BR45">
        <v>5.5199999999999999E-2</v>
      </c>
      <c r="BS45">
        <v>1.19</v>
      </c>
      <c r="BT45">
        <v>0</v>
      </c>
      <c r="BU45">
        <v>2.6925140000000001</v>
      </c>
      <c r="BV45">
        <v>1.341844</v>
      </c>
      <c r="BW45">
        <v>9.44</v>
      </c>
      <c r="BX45">
        <v>4.2581249999999997</v>
      </c>
      <c r="BY45">
        <v>0</v>
      </c>
      <c r="BZ45">
        <v>1.9381029999999999</v>
      </c>
      <c r="CA45">
        <v>3.5116909999999999</v>
      </c>
      <c r="CB45">
        <v>1.84</v>
      </c>
      <c r="CC45">
        <v>1.02</v>
      </c>
      <c r="CD45">
        <v>1.56</v>
      </c>
      <c r="CE45">
        <v>1.97</v>
      </c>
      <c r="CF45">
        <v>0.18</v>
      </c>
      <c r="CG45">
        <v>3.77</v>
      </c>
      <c r="CH45">
        <v>0</v>
      </c>
      <c r="CI45">
        <v>7.18</v>
      </c>
      <c r="CJ45">
        <v>0</v>
      </c>
      <c r="CK45">
        <v>0.88</v>
      </c>
      <c r="CL45">
        <v>5.313701</v>
      </c>
      <c r="CM45">
        <v>0.935114</v>
      </c>
      <c r="CN45">
        <v>3.5424669999999998</v>
      </c>
      <c r="CO45">
        <v>3</v>
      </c>
      <c r="CP45">
        <v>0.99528000000000005</v>
      </c>
      <c r="CQ45">
        <v>2.7933970000000001</v>
      </c>
      <c r="CR45">
        <v>3.52</v>
      </c>
      <c r="CS45">
        <v>1.963816</v>
      </c>
      <c r="CT45">
        <v>1.9429620000000001</v>
      </c>
      <c r="CU45">
        <v>0.97984199999999999</v>
      </c>
      <c r="CV45">
        <v>2.6836880000000001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82.991188999999991</v>
      </c>
    </row>
    <row r="46" spans="1:114">
      <c r="A46" t="s">
        <v>88</v>
      </c>
      <c r="B46">
        <v>0</v>
      </c>
      <c r="C46">
        <v>0</v>
      </c>
      <c r="D46">
        <v>45.812800000000003</v>
      </c>
      <c r="E46">
        <v>0</v>
      </c>
      <c r="F46">
        <v>22.62</v>
      </c>
      <c r="G46">
        <v>15.607799999999999</v>
      </c>
      <c r="H46">
        <v>0</v>
      </c>
      <c r="I46">
        <v>93.725999999999999</v>
      </c>
      <c r="J46">
        <v>2.286</v>
      </c>
      <c r="K46">
        <v>687.84215500000005</v>
      </c>
      <c r="L46">
        <v>437.60275000000001</v>
      </c>
      <c r="M46">
        <v>87.87</v>
      </c>
      <c r="N46">
        <v>119.15625</v>
      </c>
      <c r="O46">
        <v>62.395313000000002</v>
      </c>
      <c r="P46">
        <v>112.48</v>
      </c>
      <c r="Q46">
        <v>14.35</v>
      </c>
      <c r="R46">
        <v>29.971499999999999</v>
      </c>
      <c r="S46">
        <v>18.109000000000002</v>
      </c>
      <c r="T46">
        <v>0.38400000000000001</v>
      </c>
      <c r="U46">
        <v>275.625</v>
      </c>
      <c r="V46">
        <v>20.731850000000001</v>
      </c>
      <c r="W46">
        <v>34.799309999999998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8.3312000000000008</v>
      </c>
      <c r="AG46">
        <v>42.923200000000001</v>
      </c>
      <c r="AH46">
        <v>0</v>
      </c>
      <c r="AI46">
        <v>0</v>
      </c>
      <c r="AJ46">
        <v>0</v>
      </c>
      <c r="AK46">
        <v>26.3</v>
      </c>
      <c r="AL46">
        <v>12.782</v>
      </c>
      <c r="AM46">
        <v>16.349423999999999</v>
      </c>
      <c r="AN46">
        <v>0.88154999999999994</v>
      </c>
      <c r="AO46">
        <v>0</v>
      </c>
      <c r="AP46">
        <v>1.5371999999999999</v>
      </c>
      <c r="AQ46">
        <v>14.651999999999999</v>
      </c>
      <c r="AR46">
        <v>37.536000000000001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82.655988999999991</v>
      </c>
      <c r="BA46">
        <f t="shared" si="1"/>
        <v>2522.5326990000012</v>
      </c>
      <c r="BD46">
        <v>4.2938999999999998</v>
      </c>
      <c r="BE46">
        <v>0</v>
      </c>
      <c r="BF46">
        <v>2.4153999999999998E-2</v>
      </c>
      <c r="BG46">
        <v>0</v>
      </c>
      <c r="BH46">
        <v>0</v>
      </c>
      <c r="BI46">
        <v>0.84400399999999998</v>
      </c>
      <c r="BJ46">
        <v>0</v>
      </c>
      <c r="BK46">
        <v>1.2624E-2</v>
      </c>
      <c r="BL46">
        <v>0</v>
      </c>
      <c r="BM46">
        <v>0</v>
      </c>
      <c r="BN46">
        <v>0</v>
      </c>
      <c r="BO46">
        <v>2.0299999999999998</v>
      </c>
      <c r="BP46">
        <v>2.19</v>
      </c>
      <c r="BQ46">
        <v>1.7712330000000001</v>
      </c>
      <c r="BR46">
        <v>0</v>
      </c>
      <c r="BS46">
        <v>0.91</v>
      </c>
      <c r="BT46">
        <v>0</v>
      </c>
      <c r="BU46">
        <v>2.6925140000000001</v>
      </c>
      <c r="BV46">
        <v>1.341844</v>
      </c>
      <c r="BW46">
        <v>9.44</v>
      </c>
      <c r="BX46">
        <v>4.2581249999999997</v>
      </c>
      <c r="BY46">
        <v>0</v>
      </c>
      <c r="BZ46">
        <v>1.9381029999999999</v>
      </c>
      <c r="CA46">
        <v>3.5116909999999999</v>
      </c>
      <c r="CB46">
        <v>1.84</v>
      </c>
      <c r="CC46">
        <v>1.02</v>
      </c>
      <c r="CD46">
        <v>1.56</v>
      </c>
      <c r="CE46">
        <v>1.97</v>
      </c>
      <c r="CF46">
        <v>0.18</v>
      </c>
      <c r="CG46">
        <v>3.77</v>
      </c>
      <c r="CH46">
        <v>0</v>
      </c>
      <c r="CI46">
        <v>7.18</v>
      </c>
      <c r="CJ46">
        <v>0</v>
      </c>
      <c r="CK46">
        <v>0.88</v>
      </c>
      <c r="CL46">
        <v>5.313701</v>
      </c>
      <c r="CM46">
        <v>0.935114</v>
      </c>
      <c r="CN46">
        <v>3.5424669999999998</v>
      </c>
      <c r="CO46">
        <v>3</v>
      </c>
      <c r="CP46">
        <v>0.99528000000000005</v>
      </c>
      <c r="CQ46">
        <v>2.7933970000000001</v>
      </c>
      <c r="CR46">
        <v>3.52</v>
      </c>
      <c r="CS46">
        <v>1.963816</v>
      </c>
      <c r="CT46">
        <v>1.9429620000000001</v>
      </c>
      <c r="CU46">
        <v>0.97984199999999999</v>
      </c>
      <c r="CV46">
        <v>2.6836880000000001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82.655988999999991</v>
      </c>
    </row>
    <row r="47" spans="1:114">
      <c r="A47" t="s">
        <v>89</v>
      </c>
      <c r="B47">
        <v>0</v>
      </c>
      <c r="C47">
        <v>0</v>
      </c>
      <c r="D47">
        <v>45.812800000000003</v>
      </c>
      <c r="E47">
        <v>0</v>
      </c>
      <c r="F47">
        <v>22.62</v>
      </c>
      <c r="G47">
        <v>15.607799999999999</v>
      </c>
      <c r="H47">
        <v>0</v>
      </c>
      <c r="I47">
        <v>93.725999999999999</v>
      </c>
      <c r="J47">
        <v>2.286</v>
      </c>
      <c r="K47">
        <v>687.84215500000005</v>
      </c>
      <c r="L47">
        <v>437.60275000000001</v>
      </c>
      <c r="M47">
        <v>87.87</v>
      </c>
      <c r="N47">
        <v>119.15625</v>
      </c>
      <c r="O47">
        <v>62.395313000000002</v>
      </c>
      <c r="P47">
        <v>112.48</v>
      </c>
      <c r="Q47">
        <v>14.35</v>
      </c>
      <c r="R47">
        <v>29.971499999999999</v>
      </c>
      <c r="S47">
        <v>18.109000000000002</v>
      </c>
      <c r="T47">
        <v>0.38400000000000001</v>
      </c>
      <c r="U47">
        <v>275.625</v>
      </c>
      <c r="V47">
        <v>20.731850000000001</v>
      </c>
      <c r="W47">
        <v>34.799309999999998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8.3312000000000008</v>
      </c>
      <c r="AG47">
        <v>42.923200000000001</v>
      </c>
      <c r="AH47">
        <v>0</v>
      </c>
      <c r="AI47">
        <v>0</v>
      </c>
      <c r="AJ47">
        <v>0</v>
      </c>
      <c r="AK47">
        <v>26.3</v>
      </c>
      <c r="AL47">
        <v>12.782</v>
      </c>
      <c r="AM47">
        <v>10.92168</v>
      </c>
      <c r="AN47">
        <v>0.88154999999999994</v>
      </c>
      <c r="AO47">
        <v>0</v>
      </c>
      <c r="AP47">
        <v>1.5371999999999999</v>
      </c>
      <c r="AQ47">
        <v>14.651999999999999</v>
      </c>
      <c r="AR47">
        <v>37.536000000000001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82.604175999999981</v>
      </c>
      <c r="BA47">
        <f t="shared" si="1"/>
        <v>2517.0531420000011</v>
      </c>
      <c r="BD47">
        <v>4.2938999999999998</v>
      </c>
      <c r="BE47">
        <v>0</v>
      </c>
      <c r="BF47">
        <v>2.4080000000000001E-2</v>
      </c>
      <c r="BG47">
        <v>0</v>
      </c>
      <c r="BH47">
        <v>0</v>
      </c>
      <c r="BI47">
        <v>0.84400399999999998</v>
      </c>
      <c r="BJ47">
        <v>0</v>
      </c>
      <c r="BK47">
        <v>1.2465E-2</v>
      </c>
      <c r="BL47">
        <v>0</v>
      </c>
      <c r="BM47">
        <v>0</v>
      </c>
      <c r="BN47">
        <v>0</v>
      </c>
      <c r="BO47">
        <v>2.0299999999999998</v>
      </c>
      <c r="BP47">
        <v>2.19</v>
      </c>
      <c r="BQ47">
        <v>1.7712330000000001</v>
      </c>
      <c r="BR47">
        <v>0</v>
      </c>
      <c r="BS47">
        <v>0.91</v>
      </c>
      <c r="BT47">
        <v>0</v>
      </c>
      <c r="BU47">
        <v>2.6925140000000001</v>
      </c>
      <c r="BV47">
        <v>1.341844</v>
      </c>
      <c r="BW47">
        <v>9.44</v>
      </c>
      <c r="BX47">
        <v>4.2581249999999997</v>
      </c>
      <c r="BY47">
        <v>0</v>
      </c>
      <c r="BZ47">
        <v>1.9381029999999999</v>
      </c>
      <c r="CA47">
        <v>3.5116909999999999</v>
      </c>
      <c r="CB47">
        <v>1.84</v>
      </c>
      <c r="CC47">
        <v>1.02</v>
      </c>
      <c r="CD47">
        <v>1.56</v>
      </c>
      <c r="CE47">
        <v>1.94</v>
      </c>
      <c r="CF47">
        <v>0.18</v>
      </c>
      <c r="CG47">
        <v>3.77</v>
      </c>
      <c r="CH47">
        <v>0</v>
      </c>
      <c r="CI47">
        <v>7.18</v>
      </c>
      <c r="CJ47">
        <v>0</v>
      </c>
      <c r="CK47">
        <v>0.88</v>
      </c>
      <c r="CL47">
        <v>5.313701</v>
      </c>
      <c r="CM47">
        <v>0.935114</v>
      </c>
      <c r="CN47">
        <v>3.5424669999999998</v>
      </c>
      <c r="CO47">
        <v>3</v>
      </c>
      <c r="CP47">
        <v>0.99528000000000005</v>
      </c>
      <c r="CQ47">
        <v>2.7933970000000001</v>
      </c>
      <c r="CR47">
        <v>3.52</v>
      </c>
      <c r="CS47">
        <v>1.9422360000000001</v>
      </c>
      <c r="CT47">
        <v>1.9429620000000001</v>
      </c>
      <c r="CU47">
        <v>0.97984199999999999</v>
      </c>
      <c r="CV47">
        <v>2.6836880000000001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82.604175999999981</v>
      </c>
    </row>
    <row r="48" spans="1:114">
      <c r="A48" t="s">
        <v>90</v>
      </c>
      <c r="B48">
        <v>0</v>
      </c>
      <c r="C48">
        <v>0</v>
      </c>
      <c r="D48">
        <v>45.812800000000003</v>
      </c>
      <c r="E48">
        <v>0</v>
      </c>
      <c r="F48">
        <v>22.62</v>
      </c>
      <c r="G48">
        <v>15.607799999999999</v>
      </c>
      <c r="H48">
        <v>0</v>
      </c>
      <c r="I48">
        <v>93.725999999999999</v>
      </c>
      <c r="J48">
        <v>2.286</v>
      </c>
      <c r="K48">
        <v>687.84215500000005</v>
      </c>
      <c r="L48">
        <v>437.60275000000001</v>
      </c>
      <c r="M48">
        <v>87.87</v>
      </c>
      <c r="N48">
        <v>119.15625</v>
      </c>
      <c r="O48">
        <v>62.395313000000002</v>
      </c>
      <c r="P48">
        <v>112.48</v>
      </c>
      <c r="Q48">
        <v>14.35</v>
      </c>
      <c r="R48">
        <v>29.971499999999999</v>
      </c>
      <c r="S48">
        <v>18.109000000000002</v>
      </c>
      <c r="T48">
        <v>0.38400000000000001</v>
      </c>
      <c r="U48">
        <v>275.625</v>
      </c>
      <c r="V48">
        <v>20.731850000000001</v>
      </c>
      <c r="W48">
        <v>34.799309999999998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8.3312000000000008</v>
      </c>
      <c r="AG48">
        <v>42.923200000000001</v>
      </c>
      <c r="AH48">
        <v>0</v>
      </c>
      <c r="AI48">
        <v>0</v>
      </c>
      <c r="AJ48">
        <v>0</v>
      </c>
      <c r="AK48">
        <v>26.3</v>
      </c>
      <c r="AL48">
        <v>12.782</v>
      </c>
      <c r="AM48">
        <v>10.92168</v>
      </c>
      <c r="AN48">
        <v>0.88154999999999994</v>
      </c>
      <c r="AO48">
        <v>0</v>
      </c>
      <c r="AP48">
        <v>1.5371999999999999</v>
      </c>
      <c r="AQ48">
        <v>14.651999999999999</v>
      </c>
      <c r="AR48">
        <v>37.536000000000001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82.604175999999981</v>
      </c>
      <c r="BA48">
        <f t="shared" si="1"/>
        <v>2517.0531420000011</v>
      </c>
      <c r="BD48">
        <v>4.2938999999999998</v>
      </c>
      <c r="BE48">
        <v>0</v>
      </c>
      <c r="BF48">
        <v>2.4080000000000001E-2</v>
      </c>
      <c r="BG48">
        <v>0</v>
      </c>
      <c r="BH48">
        <v>0</v>
      </c>
      <c r="BI48">
        <v>0.84400399999999998</v>
      </c>
      <c r="BJ48">
        <v>0</v>
      </c>
      <c r="BK48">
        <v>1.2465E-2</v>
      </c>
      <c r="BL48">
        <v>0</v>
      </c>
      <c r="BM48">
        <v>0</v>
      </c>
      <c r="BN48">
        <v>0</v>
      </c>
      <c r="BO48">
        <v>2.0299999999999998</v>
      </c>
      <c r="BP48">
        <v>2.19</v>
      </c>
      <c r="BQ48">
        <v>1.7712330000000001</v>
      </c>
      <c r="BR48">
        <v>0</v>
      </c>
      <c r="BS48">
        <v>0.91</v>
      </c>
      <c r="BT48">
        <v>0</v>
      </c>
      <c r="BU48">
        <v>2.6925140000000001</v>
      </c>
      <c r="BV48">
        <v>1.341844</v>
      </c>
      <c r="BW48">
        <v>9.44</v>
      </c>
      <c r="BX48">
        <v>4.2581249999999997</v>
      </c>
      <c r="BY48">
        <v>0</v>
      </c>
      <c r="BZ48">
        <v>1.9381029999999999</v>
      </c>
      <c r="CA48">
        <v>3.5116909999999999</v>
      </c>
      <c r="CB48">
        <v>1.84</v>
      </c>
      <c r="CC48">
        <v>1.02</v>
      </c>
      <c r="CD48">
        <v>1.56</v>
      </c>
      <c r="CE48">
        <v>1.94</v>
      </c>
      <c r="CF48">
        <v>0.18</v>
      </c>
      <c r="CG48">
        <v>3.77</v>
      </c>
      <c r="CH48">
        <v>0</v>
      </c>
      <c r="CI48">
        <v>7.18</v>
      </c>
      <c r="CJ48">
        <v>0</v>
      </c>
      <c r="CK48">
        <v>0.88</v>
      </c>
      <c r="CL48">
        <v>5.313701</v>
      </c>
      <c r="CM48">
        <v>0.935114</v>
      </c>
      <c r="CN48">
        <v>3.5424669999999998</v>
      </c>
      <c r="CO48">
        <v>3</v>
      </c>
      <c r="CP48">
        <v>0.99528000000000005</v>
      </c>
      <c r="CQ48">
        <v>2.7933970000000001</v>
      </c>
      <c r="CR48">
        <v>3.52</v>
      </c>
      <c r="CS48">
        <v>1.9422360000000001</v>
      </c>
      <c r="CT48">
        <v>1.9429620000000001</v>
      </c>
      <c r="CU48">
        <v>0.97984199999999999</v>
      </c>
      <c r="CV48">
        <v>2.6836880000000001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82.604175999999981</v>
      </c>
    </row>
    <row r="49" spans="1:114">
      <c r="A49" t="s">
        <v>91</v>
      </c>
      <c r="B49">
        <v>0</v>
      </c>
      <c r="C49">
        <v>0</v>
      </c>
      <c r="D49">
        <v>45.812800000000003</v>
      </c>
      <c r="E49">
        <v>0</v>
      </c>
      <c r="F49">
        <v>22.62</v>
      </c>
      <c r="G49">
        <v>15.607799999999999</v>
      </c>
      <c r="H49">
        <v>0</v>
      </c>
      <c r="I49">
        <v>93.725999999999999</v>
      </c>
      <c r="J49">
        <v>2.286</v>
      </c>
      <c r="K49">
        <v>687.84215500000005</v>
      </c>
      <c r="L49">
        <v>437.60275000000001</v>
      </c>
      <c r="M49">
        <v>87.87</v>
      </c>
      <c r="N49">
        <v>119.15625</v>
      </c>
      <c r="O49">
        <v>62.395313000000002</v>
      </c>
      <c r="P49">
        <v>113.24</v>
      </c>
      <c r="Q49">
        <v>14.35</v>
      </c>
      <c r="R49">
        <v>29.971499999999999</v>
      </c>
      <c r="S49">
        <v>18.109000000000002</v>
      </c>
      <c r="T49">
        <v>0.38400000000000001</v>
      </c>
      <c r="U49">
        <v>275.625</v>
      </c>
      <c r="V49">
        <v>20.731850000000001</v>
      </c>
      <c r="W49">
        <v>34.799309999999998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8.3312000000000008</v>
      </c>
      <c r="AG49">
        <v>42.923200000000001</v>
      </c>
      <c r="AH49">
        <v>0</v>
      </c>
      <c r="AI49">
        <v>0</v>
      </c>
      <c r="AJ49">
        <v>0</v>
      </c>
      <c r="AK49">
        <v>26.3</v>
      </c>
      <c r="AL49">
        <v>12.782</v>
      </c>
      <c r="AM49">
        <v>10.92168</v>
      </c>
      <c r="AN49">
        <v>0.88154999999999994</v>
      </c>
      <c r="AO49">
        <v>0</v>
      </c>
      <c r="AP49">
        <v>1.5371999999999999</v>
      </c>
      <c r="AQ49">
        <v>14.651999999999999</v>
      </c>
      <c r="AR49">
        <v>37.536000000000001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82.604175999999981</v>
      </c>
      <c r="BA49">
        <f t="shared" si="1"/>
        <v>2517.8131420000009</v>
      </c>
      <c r="BD49">
        <v>4.2938999999999998</v>
      </c>
      <c r="BE49">
        <v>0</v>
      </c>
      <c r="BF49">
        <v>2.4080000000000001E-2</v>
      </c>
      <c r="BG49">
        <v>0</v>
      </c>
      <c r="BH49">
        <v>0</v>
      </c>
      <c r="BI49">
        <v>0.84400399999999998</v>
      </c>
      <c r="BJ49">
        <v>0</v>
      </c>
      <c r="BK49">
        <v>1.2465E-2</v>
      </c>
      <c r="BL49">
        <v>0</v>
      </c>
      <c r="BM49">
        <v>0</v>
      </c>
      <c r="BN49">
        <v>0</v>
      </c>
      <c r="BO49">
        <v>2.0299999999999998</v>
      </c>
      <c r="BP49">
        <v>2.19</v>
      </c>
      <c r="BQ49">
        <v>1.7712330000000001</v>
      </c>
      <c r="BR49">
        <v>0</v>
      </c>
      <c r="BS49">
        <v>0.91</v>
      </c>
      <c r="BT49">
        <v>0</v>
      </c>
      <c r="BU49">
        <v>2.6925140000000001</v>
      </c>
      <c r="BV49">
        <v>1.341844</v>
      </c>
      <c r="BW49">
        <v>9.44</v>
      </c>
      <c r="BX49">
        <v>4.2581249999999997</v>
      </c>
      <c r="BY49">
        <v>0</v>
      </c>
      <c r="BZ49">
        <v>1.9381029999999999</v>
      </c>
      <c r="CA49">
        <v>3.5116909999999999</v>
      </c>
      <c r="CB49">
        <v>1.84</v>
      </c>
      <c r="CC49">
        <v>1.02</v>
      </c>
      <c r="CD49">
        <v>1.56</v>
      </c>
      <c r="CE49">
        <v>1.94</v>
      </c>
      <c r="CF49">
        <v>0.18</v>
      </c>
      <c r="CG49">
        <v>3.77</v>
      </c>
      <c r="CH49">
        <v>0</v>
      </c>
      <c r="CI49">
        <v>7.18</v>
      </c>
      <c r="CJ49">
        <v>0</v>
      </c>
      <c r="CK49">
        <v>0.88</v>
      </c>
      <c r="CL49">
        <v>5.313701</v>
      </c>
      <c r="CM49">
        <v>0.935114</v>
      </c>
      <c r="CN49">
        <v>3.5424669999999998</v>
      </c>
      <c r="CO49">
        <v>3</v>
      </c>
      <c r="CP49">
        <v>0.99528000000000005</v>
      </c>
      <c r="CQ49">
        <v>2.7933970000000001</v>
      </c>
      <c r="CR49">
        <v>3.52</v>
      </c>
      <c r="CS49">
        <v>1.9422360000000001</v>
      </c>
      <c r="CT49">
        <v>1.9429620000000001</v>
      </c>
      <c r="CU49">
        <v>0.97984199999999999</v>
      </c>
      <c r="CV49">
        <v>2.6836880000000001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82.604175999999981</v>
      </c>
    </row>
    <row r="50" spans="1:114">
      <c r="A50" t="s">
        <v>92</v>
      </c>
      <c r="B50">
        <v>0</v>
      </c>
      <c r="C50">
        <v>0</v>
      </c>
      <c r="D50">
        <v>45.812800000000003</v>
      </c>
      <c r="E50">
        <v>0</v>
      </c>
      <c r="F50">
        <v>22.62</v>
      </c>
      <c r="G50">
        <v>15.607799999999999</v>
      </c>
      <c r="H50">
        <v>0</v>
      </c>
      <c r="I50">
        <v>93.725999999999999</v>
      </c>
      <c r="J50">
        <v>2.286</v>
      </c>
      <c r="K50">
        <v>687.84215500000005</v>
      </c>
      <c r="L50">
        <v>437.60275000000001</v>
      </c>
      <c r="M50">
        <v>87.87</v>
      </c>
      <c r="N50">
        <v>119.15625</v>
      </c>
      <c r="O50">
        <v>62.395313000000002</v>
      </c>
      <c r="P50">
        <v>113.24</v>
      </c>
      <c r="Q50">
        <v>14.35</v>
      </c>
      <c r="R50">
        <v>29.971499999999999</v>
      </c>
      <c r="S50">
        <v>18.109000000000002</v>
      </c>
      <c r="T50">
        <v>0.38400000000000001</v>
      </c>
      <c r="U50">
        <v>275.625</v>
      </c>
      <c r="V50">
        <v>20.731850000000001</v>
      </c>
      <c r="W50">
        <v>34.799309999999998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8.3312000000000008</v>
      </c>
      <c r="AG50">
        <v>42.923200000000001</v>
      </c>
      <c r="AH50">
        <v>0</v>
      </c>
      <c r="AI50">
        <v>0</v>
      </c>
      <c r="AJ50">
        <v>0</v>
      </c>
      <c r="AK50">
        <v>26.3</v>
      </c>
      <c r="AL50">
        <v>12.782</v>
      </c>
      <c r="AM50">
        <v>10.92168</v>
      </c>
      <c r="AN50">
        <v>0.88154999999999994</v>
      </c>
      <c r="AO50">
        <v>0</v>
      </c>
      <c r="AP50">
        <v>1.5371999999999999</v>
      </c>
      <c r="AQ50">
        <v>14.651999999999999</v>
      </c>
      <c r="AR50">
        <v>37.536000000000001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82.604174999999984</v>
      </c>
      <c r="BA50">
        <f t="shared" si="1"/>
        <v>2517.813141000001</v>
      </c>
      <c r="BD50">
        <v>4.2938999999999998</v>
      </c>
      <c r="BE50">
        <v>0</v>
      </c>
      <c r="BF50">
        <v>2.4080000000000001E-2</v>
      </c>
      <c r="BG50">
        <v>0</v>
      </c>
      <c r="BH50">
        <v>0</v>
      </c>
      <c r="BI50">
        <v>0.84400399999999998</v>
      </c>
      <c r="BJ50">
        <v>0</v>
      </c>
      <c r="BK50">
        <v>1.2463999999999999E-2</v>
      </c>
      <c r="BL50">
        <v>0</v>
      </c>
      <c r="BM50">
        <v>0</v>
      </c>
      <c r="BN50">
        <v>0</v>
      </c>
      <c r="BO50">
        <v>2.0299999999999998</v>
      </c>
      <c r="BP50">
        <v>2.19</v>
      </c>
      <c r="BQ50">
        <v>1.7712330000000001</v>
      </c>
      <c r="BR50">
        <v>0</v>
      </c>
      <c r="BS50">
        <v>0.91</v>
      </c>
      <c r="BT50">
        <v>0</v>
      </c>
      <c r="BU50">
        <v>2.6925140000000001</v>
      </c>
      <c r="BV50">
        <v>1.341844</v>
      </c>
      <c r="BW50">
        <v>9.44</v>
      </c>
      <c r="BX50">
        <v>4.2581249999999997</v>
      </c>
      <c r="BY50">
        <v>0</v>
      </c>
      <c r="BZ50">
        <v>1.9381029999999999</v>
      </c>
      <c r="CA50">
        <v>3.5116909999999999</v>
      </c>
      <c r="CB50">
        <v>1.84</v>
      </c>
      <c r="CC50">
        <v>1.02</v>
      </c>
      <c r="CD50">
        <v>1.56</v>
      </c>
      <c r="CE50">
        <v>1.94</v>
      </c>
      <c r="CF50">
        <v>0.18</v>
      </c>
      <c r="CG50">
        <v>3.77</v>
      </c>
      <c r="CH50">
        <v>0</v>
      </c>
      <c r="CI50">
        <v>7.18</v>
      </c>
      <c r="CJ50">
        <v>0</v>
      </c>
      <c r="CK50">
        <v>0.88</v>
      </c>
      <c r="CL50">
        <v>5.313701</v>
      </c>
      <c r="CM50">
        <v>0.935114</v>
      </c>
      <c r="CN50">
        <v>3.5424669999999998</v>
      </c>
      <c r="CO50">
        <v>3</v>
      </c>
      <c r="CP50">
        <v>0.99528000000000005</v>
      </c>
      <c r="CQ50">
        <v>2.7933970000000001</v>
      </c>
      <c r="CR50">
        <v>3.52</v>
      </c>
      <c r="CS50">
        <v>1.9422360000000001</v>
      </c>
      <c r="CT50">
        <v>1.9429620000000001</v>
      </c>
      <c r="CU50">
        <v>0.97984199999999999</v>
      </c>
      <c r="CV50">
        <v>2.6836880000000001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82.604174999999984</v>
      </c>
    </row>
    <row r="51" spans="1:114">
      <c r="A51" t="s">
        <v>93</v>
      </c>
      <c r="B51">
        <v>0</v>
      </c>
      <c r="C51">
        <v>0</v>
      </c>
      <c r="D51">
        <v>45.593600000000002</v>
      </c>
      <c r="E51">
        <v>0</v>
      </c>
      <c r="F51">
        <v>22.62</v>
      </c>
      <c r="G51">
        <v>15.607799999999999</v>
      </c>
      <c r="H51">
        <v>0</v>
      </c>
      <c r="I51">
        <v>93.725999999999999</v>
      </c>
      <c r="J51">
        <v>2.286</v>
      </c>
      <c r="K51">
        <v>687.84215500000005</v>
      </c>
      <c r="L51">
        <v>437.60275000000001</v>
      </c>
      <c r="M51">
        <v>87.87</v>
      </c>
      <c r="N51">
        <v>119.15625</v>
      </c>
      <c r="O51">
        <v>62.395313000000002</v>
      </c>
      <c r="P51">
        <v>113.24</v>
      </c>
      <c r="Q51">
        <v>14.35</v>
      </c>
      <c r="R51">
        <v>29.971499999999999</v>
      </c>
      <c r="S51">
        <v>18.109000000000002</v>
      </c>
      <c r="T51">
        <v>0.38400000000000001</v>
      </c>
      <c r="U51">
        <v>275.625</v>
      </c>
      <c r="V51">
        <v>20.731850000000001</v>
      </c>
      <c r="W51">
        <v>34.799309999999998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8.3312000000000008</v>
      </c>
      <c r="AG51">
        <v>42.923200000000001</v>
      </c>
      <c r="AH51">
        <v>0</v>
      </c>
      <c r="AI51">
        <v>0</v>
      </c>
      <c r="AJ51">
        <v>0</v>
      </c>
      <c r="AK51">
        <v>26.3</v>
      </c>
      <c r="AL51">
        <v>12.782</v>
      </c>
      <c r="AM51">
        <v>5.3780999999999999</v>
      </c>
      <c r="AN51">
        <v>0.88154999999999994</v>
      </c>
      <c r="AO51">
        <v>0</v>
      </c>
      <c r="AP51">
        <v>5.7645</v>
      </c>
      <c r="AQ51">
        <v>14.651999999999999</v>
      </c>
      <c r="AR51">
        <v>37.536000000000001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81.734014999999985</v>
      </c>
      <c r="BA51">
        <f t="shared" si="1"/>
        <v>2515.407501000001</v>
      </c>
      <c r="BD51">
        <v>4.2938999999999998</v>
      </c>
      <c r="BE51">
        <v>0</v>
      </c>
      <c r="BF51">
        <v>2.4079E-2</v>
      </c>
      <c r="BG51">
        <v>0</v>
      </c>
      <c r="BH51">
        <v>0</v>
      </c>
      <c r="BI51">
        <v>0.84400399999999998</v>
      </c>
      <c r="BJ51">
        <v>0</v>
      </c>
      <c r="BK51">
        <v>1.2305E-2</v>
      </c>
      <c r="BL51">
        <v>0</v>
      </c>
      <c r="BM51">
        <v>0</v>
      </c>
      <c r="BN51">
        <v>0</v>
      </c>
      <c r="BO51">
        <v>2.0299999999999998</v>
      </c>
      <c r="BP51">
        <v>2.19</v>
      </c>
      <c r="BQ51">
        <v>1.7712330000000001</v>
      </c>
      <c r="BR51">
        <v>0</v>
      </c>
      <c r="BS51">
        <v>0.91</v>
      </c>
      <c r="BT51">
        <v>0</v>
      </c>
      <c r="BU51">
        <v>2.6925140000000001</v>
      </c>
      <c r="BV51">
        <v>1.341844</v>
      </c>
      <c r="BW51">
        <v>9.44</v>
      </c>
      <c r="BX51">
        <v>4.2581249999999997</v>
      </c>
      <c r="BY51">
        <v>0</v>
      </c>
      <c r="BZ51">
        <v>1.9381029999999999</v>
      </c>
      <c r="CA51">
        <v>3.5116909999999999</v>
      </c>
      <c r="CB51">
        <v>1.84</v>
      </c>
      <c r="CC51">
        <v>1.02</v>
      </c>
      <c r="CD51">
        <v>1.56</v>
      </c>
      <c r="CE51">
        <v>1.86</v>
      </c>
      <c r="CF51">
        <v>0.18</v>
      </c>
      <c r="CG51">
        <v>3.77</v>
      </c>
      <c r="CH51">
        <v>0</v>
      </c>
      <c r="CI51">
        <v>7.18</v>
      </c>
      <c r="CJ51">
        <v>0</v>
      </c>
      <c r="CK51">
        <v>0.88</v>
      </c>
      <c r="CL51">
        <v>5.313701</v>
      </c>
      <c r="CM51">
        <v>0.935114</v>
      </c>
      <c r="CN51">
        <v>3.5424669999999998</v>
      </c>
      <c r="CO51">
        <v>2.21</v>
      </c>
      <c r="CP51">
        <v>0.99528000000000005</v>
      </c>
      <c r="CQ51">
        <v>2.7933970000000001</v>
      </c>
      <c r="CR51">
        <v>3.52</v>
      </c>
      <c r="CS51">
        <v>1.9422360000000001</v>
      </c>
      <c r="CT51">
        <v>1.9429620000000001</v>
      </c>
      <c r="CU51">
        <v>0.97984199999999999</v>
      </c>
      <c r="CV51">
        <v>2.6836880000000001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81.734014999999985</v>
      </c>
    </row>
    <row r="52" spans="1:114">
      <c r="A52" t="s">
        <v>94</v>
      </c>
      <c r="B52">
        <v>0</v>
      </c>
      <c r="C52">
        <v>0</v>
      </c>
      <c r="D52">
        <v>45.593600000000002</v>
      </c>
      <c r="E52">
        <v>0</v>
      </c>
      <c r="F52">
        <v>22.62</v>
      </c>
      <c r="G52">
        <v>15.607799999999999</v>
      </c>
      <c r="H52">
        <v>0</v>
      </c>
      <c r="I52">
        <v>93.725999999999999</v>
      </c>
      <c r="J52">
        <v>2.286</v>
      </c>
      <c r="K52">
        <v>687.84215500000005</v>
      </c>
      <c r="L52">
        <v>437.60275000000001</v>
      </c>
      <c r="M52">
        <v>87.87</v>
      </c>
      <c r="N52">
        <v>119.15625</v>
      </c>
      <c r="O52">
        <v>62.395313000000002</v>
      </c>
      <c r="P52">
        <v>113.24</v>
      </c>
      <c r="Q52">
        <v>14.35</v>
      </c>
      <c r="R52">
        <v>29.971499999999999</v>
      </c>
      <c r="S52">
        <v>18.109000000000002</v>
      </c>
      <c r="T52">
        <v>0.38400000000000001</v>
      </c>
      <c r="U52">
        <v>275.625</v>
      </c>
      <c r="V52">
        <v>20.731850000000001</v>
      </c>
      <c r="W52">
        <v>34.799309999999998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8.3312000000000008</v>
      </c>
      <c r="AG52">
        <v>42.923200000000001</v>
      </c>
      <c r="AH52">
        <v>0</v>
      </c>
      <c r="AI52">
        <v>0</v>
      </c>
      <c r="AJ52">
        <v>0</v>
      </c>
      <c r="AK52">
        <v>26.3</v>
      </c>
      <c r="AL52">
        <v>12.782</v>
      </c>
      <c r="AM52">
        <v>5.3780999999999999</v>
      </c>
      <c r="AN52">
        <v>0.88154999999999994</v>
      </c>
      <c r="AO52">
        <v>0</v>
      </c>
      <c r="AP52">
        <v>5.7645</v>
      </c>
      <c r="AQ52">
        <v>14.651999999999999</v>
      </c>
      <c r="AR52">
        <v>37.536000000000001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81.734014999999985</v>
      </c>
      <c r="BA52">
        <f t="shared" si="1"/>
        <v>2515.407501000001</v>
      </c>
      <c r="BD52">
        <v>4.2938999999999998</v>
      </c>
      <c r="BE52">
        <v>0</v>
      </c>
      <c r="BF52">
        <v>2.4080000000000001E-2</v>
      </c>
      <c r="BG52">
        <v>0</v>
      </c>
      <c r="BH52">
        <v>0</v>
      </c>
      <c r="BI52">
        <v>0.84400399999999998</v>
      </c>
      <c r="BJ52">
        <v>0</v>
      </c>
      <c r="BK52">
        <v>1.2304000000000001E-2</v>
      </c>
      <c r="BL52">
        <v>0</v>
      </c>
      <c r="BM52">
        <v>0</v>
      </c>
      <c r="BN52">
        <v>0</v>
      </c>
      <c r="BO52">
        <v>2.0299999999999998</v>
      </c>
      <c r="BP52">
        <v>2.19</v>
      </c>
      <c r="BQ52">
        <v>1.7712330000000001</v>
      </c>
      <c r="BR52">
        <v>0</v>
      </c>
      <c r="BS52">
        <v>0.91</v>
      </c>
      <c r="BT52">
        <v>0</v>
      </c>
      <c r="BU52">
        <v>2.6925140000000001</v>
      </c>
      <c r="BV52">
        <v>1.341844</v>
      </c>
      <c r="BW52">
        <v>9.44</v>
      </c>
      <c r="BX52">
        <v>4.2581249999999997</v>
      </c>
      <c r="BY52">
        <v>0</v>
      </c>
      <c r="BZ52">
        <v>1.9381029999999999</v>
      </c>
      <c r="CA52">
        <v>3.5116909999999999</v>
      </c>
      <c r="CB52">
        <v>1.84</v>
      </c>
      <c r="CC52">
        <v>1.02</v>
      </c>
      <c r="CD52">
        <v>1.56</v>
      </c>
      <c r="CE52">
        <v>1.86</v>
      </c>
      <c r="CF52">
        <v>0.18</v>
      </c>
      <c r="CG52">
        <v>3.77</v>
      </c>
      <c r="CH52">
        <v>0</v>
      </c>
      <c r="CI52">
        <v>7.18</v>
      </c>
      <c r="CJ52">
        <v>0</v>
      </c>
      <c r="CK52">
        <v>0.88</v>
      </c>
      <c r="CL52">
        <v>5.313701</v>
      </c>
      <c r="CM52">
        <v>0.935114</v>
      </c>
      <c r="CN52">
        <v>3.5424669999999998</v>
      </c>
      <c r="CO52">
        <v>2.21</v>
      </c>
      <c r="CP52">
        <v>0.99528000000000005</v>
      </c>
      <c r="CQ52">
        <v>2.7933970000000001</v>
      </c>
      <c r="CR52">
        <v>3.52</v>
      </c>
      <c r="CS52">
        <v>1.9422360000000001</v>
      </c>
      <c r="CT52">
        <v>1.9429620000000001</v>
      </c>
      <c r="CU52">
        <v>0.97984199999999999</v>
      </c>
      <c r="CV52">
        <v>2.6836880000000001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81.734014999999985</v>
      </c>
    </row>
    <row r="53" spans="1:114">
      <c r="A53" t="s">
        <v>95</v>
      </c>
      <c r="B53">
        <v>0</v>
      </c>
      <c r="C53">
        <v>0</v>
      </c>
      <c r="D53">
        <v>45.593600000000002</v>
      </c>
      <c r="E53">
        <v>0</v>
      </c>
      <c r="F53">
        <v>22.62</v>
      </c>
      <c r="G53">
        <v>15.607799999999999</v>
      </c>
      <c r="H53">
        <v>0</v>
      </c>
      <c r="I53">
        <v>93.725999999999999</v>
      </c>
      <c r="J53">
        <v>2.286</v>
      </c>
      <c r="K53">
        <v>687.84215500000005</v>
      </c>
      <c r="L53">
        <v>437.60275000000001</v>
      </c>
      <c r="M53">
        <v>87.87</v>
      </c>
      <c r="N53">
        <v>119.15625</v>
      </c>
      <c r="O53">
        <v>62.395313000000002</v>
      </c>
      <c r="P53">
        <v>113.24</v>
      </c>
      <c r="Q53">
        <v>14.35</v>
      </c>
      <c r="R53">
        <v>29.971499999999999</v>
      </c>
      <c r="S53">
        <v>18.109000000000002</v>
      </c>
      <c r="T53">
        <v>0.38400000000000001</v>
      </c>
      <c r="U53">
        <v>275.625</v>
      </c>
      <c r="V53">
        <v>20.731850000000001</v>
      </c>
      <c r="W53">
        <v>34.799309999999998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8.3312000000000008</v>
      </c>
      <c r="AG53">
        <v>42.923200000000001</v>
      </c>
      <c r="AH53">
        <v>0</v>
      </c>
      <c r="AI53">
        <v>0</v>
      </c>
      <c r="AJ53">
        <v>0</v>
      </c>
      <c r="AK53">
        <v>26.3</v>
      </c>
      <c r="AL53">
        <v>12.782</v>
      </c>
      <c r="AM53">
        <v>5.3780999999999999</v>
      </c>
      <c r="AN53">
        <v>0.88154999999999994</v>
      </c>
      <c r="AO53">
        <v>0</v>
      </c>
      <c r="AP53">
        <v>5.7645</v>
      </c>
      <c r="AQ53">
        <v>14.651999999999999</v>
      </c>
      <c r="AR53">
        <v>37.536000000000001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81.734014999999985</v>
      </c>
      <c r="BA53">
        <f t="shared" si="1"/>
        <v>2515.407501000001</v>
      </c>
      <c r="BD53">
        <v>4.2938999999999998</v>
      </c>
      <c r="BE53">
        <v>0</v>
      </c>
      <c r="BF53">
        <v>2.4079E-2</v>
      </c>
      <c r="BG53">
        <v>0</v>
      </c>
      <c r="BH53">
        <v>0</v>
      </c>
      <c r="BI53">
        <v>0.84400399999999998</v>
      </c>
      <c r="BJ53">
        <v>0</v>
      </c>
      <c r="BK53">
        <v>1.2305E-2</v>
      </c>
      <c r="BL53">
        <v>0</v>
      </c>
      <c r="BM53">
        <v>0</v>
      </c>
      <c r="BN53">
        <v>0</v>
      </c>
      <c r="BO53">
        <v>2.0299999999999998</v>
      </c>
      <c r="BP53">
        <v>2.19</v>
      </c>
      <c r="BQ53">
        <v>1.7712330000000001</v>
      </c>
      <c r="BR53">
        <v>0</v>
      </c>
      <c r="BS53">
        <v>0.91</v>
      </c>
      <c r="BT53">
        <v>0</v>
      </c>
      <c r="BU53">
        <v>2.6925140000000001</v>
      </c>
      <c r="BV53">
        <v>1.341844</v>
      </c>
      <c r="BW53">
        <v>9.44</v>
      </c>
      <c r="BX53">
        <v>4.2581249999999997</v>
      </c>
      <c r="BY53">
        <v>0</v>
      </c>
      <c r="BZ53">
        <v>1.9381029999999999</v>
      </c>
      <c r="CA53">
        <v>3.5116909999999999</v>
      </c>
      <c r="CB53">
        <v>1.84</v>
      </c>
      <c r="CC53">
        <v>1.02</v>
      </c>
      <c r="CD53">
        <v>1.56</v>
      </c>
      <c r="CE53">
        <v>1.86</v>
      </c>
      <c r="CF53">
        <v>0.18</v>
      </c>
      <c r="CG53">
        <v>3.77</v>
      </c>
      <c r="CH53">
        <v>0</v>
      </c>
      <c r="CI53">
        <v>7.18</v>
      </c>
      <c r="CJ53">
        <v>0</v>
      </c>
      <c r="CK53">
        <v>0.88</v>
      </c>
      <c r="CL53">
        <v>5.313701</v>
      </c>
      <c r="CM53">
        <v>0.935114</v>
      </c>
      <c r="CN53">
        <v>3.5424669999999998</v>
      </c>
      <c r="CO53">
        <v>2.21</v>
      </c>
      <c r="CP53">
        <v>0.99528000000000005</v>
      </c>
      <c r="CQ53">
        <v>2.7933970000000001</v>
      </c>
      <c r="CR53">
        <v>3.52</v>
      </c>
      <c r="CS53">
        <v>1.9422360000000001</v>
      </c>
      <c r="CT53">
        <v>1.9429620000000001</v>
      </c>
      <c r="CU53">
        <v>0.97984199999999999</v>
      </c>
      <c r="CV53">
        <v>2.6836880000000001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81.734014999999985</v>
      </c>
    </row>
    <row r="54" spans="1:114">
      <c r="A54" t="s">
        <v>96</v>
      </c>
      <c r="B54">
        <v>0</v>
      </c>
      <c r="C54">
        <v>0</v>
      </c>
      <c r="D54">
        <v>45.593600000000002</v>
      </c>
      <c r="E54">
        <v>0</v>
      </c>
      <c r="F54">
        <v>22.62</v>
      </c>
      <c r="G54">
        <v>15.607799999999999</v>
      </c>
      <c r="H54">
        <v>0</v>
      </c>
      <c r="I54">
        <v>93.725999999999999</v>
      </c>
      <c r="J54">
        <v>2.286</v>
      </c>
      <c r="K54">
        <v>687.84215500000005</v>
      </c>
      <c r="L54">
        <v>437.60275000000001</v>
      </c>
      <c r="M54">
        <v>87.87</v>
      </c>
      <c r="N54">
        <v>119.15625</v>
      </c>
      <c r="O54">
        <v>62.395313000000002</v>
      </c>
      <c r="P54">
        <v>113.24</v>
      </c>
      <c r="Q54">
        <v>14.35</v>
      </c>
      <c r="R54">
        <v>29.971499999999999</v>
      </c>
      <c r="S54">
        <v>18.109000000000002</v>
      </c>
      <c r="T54">
        <v>0.38400000000000001</v>
      </c>
      <c r="U54">
        <v>275.625</v>
      </c>
      <c r="V54">
        <v>20.731850000000001</v>
      </c>
      <c r="W54">
        <v>34.799309999999998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8.3312000000000008</v>
      </c>
      <c r="AG54">
        <v>42.923200000000001</v>
      </c>
      <c r="AH54">
        <v>0</v>
      </c>
      <c r="AI54">
        <v>0</v>
      </c>
      <c r="AJ54">
        <v>0</v>
      </c>
      <c r="AK54">
        <v>26.3</v>
      </c>
      <c r="AL54">
        <v>12.782</v>
      </c>
      <c r="AM54">
        <v>5.3780999999999999</v>
      </c>
      <c r="AN54">
        <v>0.88154999999999994</v>
      </c>
      <c r="AO54">
        <v>0</v>
      </c>
      <c r="AP54">
        <v>5.7645</v>
      </c>
      <c r="AQ54">
        <v>14.651999999999999</v>
      </c>
      <c r="AR54">
        <v>37.536000000000001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81.644014999999982</v>
      </c>
      <c r="BA54">
        <f t="shared" si="1"/>
        <v>2515.3175010000009</v>
      </c>
      <c r="BD54">
        <v>4.2938999999999998</v>
      </c>
      <c r="BE54">
        <v>0</v>
      </c>
      <c r="BF54">
        <v>2.4079E-2</v>
      </c>
      <c r="BG54">
        <v>0</v>
      </c>
      <c r="BH54">
        <v>0</v>
      </c>
      <c r="BI54">
        <v>0.84400399999999998</v>
      </c>
      <c r="BJ54">
        <v>0</v>
      </c>
      <c r="BK54">
        <v>1.2305E-2</v>
      </c>
      <c r="BL54">
        <v>0</v>
      </c>
      <c r="BM54">
        <v>0</v>
      </c>
      <c r="BN54">
        <v>0</v>
      </c>
      <c r="BO54">
        <v>2.0299999999999998</v>
      </c>
      <c r="BP54">
        <v>2.19</v>
      </c>
      <c r="BQ54">
        <v>1.7712330000000001</v>
      </c>
      <c r="BR54">
        <v>0</v>
      </c>
      <c r="BS54">
        <v>0.91</v>
      </c>
      <c r="BT54">
        <v>0</v>
      </c>
      <c r="BU54">
        <v>2.6925140000000001</v>
      </c>
      <c r="BV54">
        <v>1.341844</v>
      </c>
      <c r="BW54">
        <v>9.44</v>
      </c>
      <c r="BX54">
        <v>4.2581249999999997</v>
      </c>
      <c r="BY54">
        <v>0</v>
      </c>
      <c r="BZ54">
        <v>1.9381029999999999</v>
      </c>
      <c r="CA54">
        <v>3.5116909999999999</v>
      </c>
      <c r="CB54">
        <v>1.84</v>
      </c>
      <c r="CC54">
        <v>0.98</v>
      </c>
      <c r="CD54">
        <v>1.51</v>
      </c>
      <c r="CE54">
        <v>1.86</v>
      </c>
      <c r="CF54">
        <v>0.18</v>
      </c>
      <c r="CG54">
        <v>3.77</v>
      </c>
      <c r="CH54">
        <v>0</v>
      </c>
      <c r="CI54">
        <v>7.18</v>
      </c>
      <c r="CJ54">
        <v>0</v>
      </c>
      <c r="CK54">
        <v>0.88</v>
      </c>
      <c r="CL54">
        <v>5.313701</v>
      </c>
      <c r="CM54">
        <v>0.935114</v>
      </c>
      <c r="CN54">
        <v>3.5424669999999998</v>
      </c>
      <c r="CO54">
        <v>2.21</v>
      </c>
      <c r="CP54">
        <v>0.99528000000000005</v>
      </c>
      <c r="CQ54">
        <v>2.7933970000000001</v>
      </c>
      <c r="CR54">
        <v>3.52</v>
      </c>
      <c r="CS54">
        <v>1.9422360000000001</v>
      </c>
      <c r="CT54">
        <v>1.9429620000000001</v>
      </c>
      <c r="CU54">
        <v>0.97984199999999999</v>
      </c>
      <c r="CV54">
        <v>2.6836880000000001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81.644014999999982</v>
      </c>
    </row>
    <row r="55" spans="1:114">
      <c r="A55" t="s">
        <v>97</v>
      </c>
      <c r="B55">
        <v>0</v>
      </c>
      <c r="C55">
        <v>0</v>
      </c>
      <c r="D55">
        <v>45.593600000000002</v>
      </c>
      <c r="E55">
        <v>0</v>
      </c>
      <c r="F55">
        <v>22.62</v>
      </c>
      <c r="G55">
        <v>15.607799999999999</v>
      </c>
      <c r="H55">
        <v>0</v>
      </c>
      <c r="I55">
        <v>93.725999999999999</v>
      </c>
      <c r="J55">
        <v>2.286</v>
      </c>
      <c r="K55">
        <v>687.84215500000005</v>
      </c>
      <c r="L55">
        <v>437.60275000000001</v>
      </c>
      <c r="M55">
        <v>87.87</v>
      </c>
      <c r="N55">
        <v>119.15625</v>
      </c>
      <c r="O55">
        <v>62.395313000000002</v>
      </c>
      <c r="P55">
        <v>113.24</v>
      </c>
      <c r="Q55">
        <v>14.35</v>
      </c>
      <c r="R55">
        <v>29.971499999999999</v>
      </c>
      <c r="S55">
        <v>18.109000000000002</v>
      </c>
      <c r="T55">
        <v>0.38400000000000001</v>
      </c>
      <c r="U55">
        <v>275.625</v>
      </c>
      <c r="V55">
        <v>20.731850000000001</v>
      </c>
      <c r="W55">
        <v>34.799309999999998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8.3312000000000008</v>
      </c>
      <c r="AG55">
        <v>42.923200000000001</v>
      </c>
      <c r="AH55">
        <v>0</v>
      </c>
      <c r="AI55">
        <v>0</v>
      </c>
      <c r="AJ55">
        <v>0</v>
      </c>
      <c r="AK55">
        <v>26.3</v>
      </c>
      <c r="AL55">
        <v>12.782</v>
      </c>
      <c r="AM55">
        <v>5.3780999999999999</v>
      </c>
      <c r="AN55">
        <v>0.88154999999999994</v>
      </c>
      <c r="AO55">
        <v>0</v>
      </c>
      <c r="AP55">
        <v>2.5619999999999998</v>
      </c>
      <c r="AQ55">
        <v>14.651999999999999</v>
      </c>
      <c r="AR55">
        <v>37.536000000000001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81.643875999999977</v>
      </c>
      <c r="BA55">
        <f t="shared" si="1"/>
        <v>2512.1148620000008</v>
      </c>
      <c r="BD55">
        <v>4.2938999999999998</v>
      </c>
      <c r="BE55">
        <v>0</v>
      </c>
      <c r="BF55">
        <v>2.4004000000000001E-2</v>
      </c>
      <c r="BG55">
        <v>0</v>
      </c>
      <c r="BH55">
        <v>0</v>
      </c>
      <c r="BI55">
        <v>0.84400399999999998</v>
      </c>
      <c r="BJ55">
        <v>0</v>
      </c>
      <c r="BK55">
        <v>1.2241E-2</v>
      </c>
      <c r="BL55">
        <v>0</v>
      </c>
      <c r="BM55">
        <v>0</v>
      </c>
      <c r="BN55">
        <v>0</v>
      </c>
      <c r="BO55">
        <v>2.0299999999999998</v>
      </c>
      <c r="BP55">
        <v>2.19</v>
      </c>
      <c r="BQ55">
        <v>1.7712330000000001</v>
      </c>
      <c r="BR55">
        <v>0</v>
      </c>
      <c r="BS55">
        <v>0.91</v>
      </c>
      <c r="BT55">
        <v>0</v>
      </c>
      <c r="BU55">
        <v>2.6925140000000001</v>
      </c>
      <c r="BV55">
        <v>1.341844</v>
      </c>
      <c r="BW55">
        <v>9.44</v>
      </c>
      <c r="BX55">
        <v>4.2581249999999997</v>
      </c>
      <c r="BY55">
        <v>0</v>
      </c>
      <c r="BZ55">
        <v>1.9381029999999999</v>
      </c>
      <c r="CA55">
        <v>3.5116909999999999</v>
      </c>
      <c r="CB55">
        <v>1.84</v>
      </c>
      <c r="CC55">
        <v>0.98</v>
      </c>
      <c r="CD55">
        <v>1.51</v>
      </c>
      <c r="CE55">
        <v>1.86</v>
      </c>
      <c r="CF55">
        <v>0.18</v>
      </c>
      <c r="CG55">
        <v>3.77</v>
      </c>
      <c r="CH55">
        <v>0</v>
      </c>
      <c r="CI55">
        <v>7.18</v>
      </c>
      <c r="CJ55">
        <v>0</v>
      </c>
      <c r="CK55">
        <v>0.88</v>
      </c>
      <c r="CL55">
        <v>5.313701</v>
      </c>
      <c r="CM55">
        <v>0.935114</v>
      </c>
      <c r="CN55">
        <v>3.5424669999999998</v>
      </c>
      <c r="CO55">
        <v>2.21</v>
      </c>
      <c r="CP55">
        <v>0.99528000000000005</v>
      </c>
      <c r="CQ55">
        <v>2.7933970000000001</v>
      </c>
      <c r="CR55">
        <v>3.52</v>
      </c>
      <c r="CS55">
        <v>1.9422360000000001</v>
      </c>
      <c r="CT55">
        <v>1.9429620000000001</v>
      </c>
      <c r="CU55">
        <v>0.97984199999999999</v>
      </c>
      <c r="CV55">
        <v>2.6836880000000001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81.643875999999977</v>
      </c>
    </row>
    <row r="56" spans="1:114">
      <c r="A56" t="s">
        <v>98</v>
      </c>
      <c r="B56">
        <v>0</v>
      </c>
      <c r="C56">
        <v>0</v>
      </c>
      <c r="D56">
        <v>45.593600000000002</v>
      </c>
      <c r="E56">
        <v>0</v>
      </c>
      <c r="F56">
        <v>22.62</v>
      </c>
      <c r="G56">
        <v>15.607799999999999</v>
      </c>
      <c r="H56">
        <v>0</v>
      </c>
      <c r="I56">
        <v>93.725999999999999</v>
      </c>
      <c r="J56">
        <v>2.286</v>
      </c>
      <c r="K56">
        <v>687.84215500000005</v>
      </c>
      <c r="L56">
        <v>437.60275000000001</v>
      </c>
      <c r="M56">
        <v>87.87</v>
      </c>
      <c r="N56">
        <v>119.15625</v>
      </c>
      <c r="O56">
        <v>62.395313000000002</v>
      </c>
      <c r="P56">
        <v>113.24</v>
      </c>
      <c r="Q56">
        <v>14.35</v>
      </c>
      <c r="R56">
        <v>29.971499999999999</v>
      </c>
      <c r="S56">
        <v>18.109000000000002</v>
      </c>
      <c r="T56">
        <v>0.38400000000000001</v>
      </c>
      <c r="U56">
        <v>275.625</v>
      </c>
      <c r="V56">
        <v>20.731850000000001</v>
      </c>
      <c r="W56">
        <v>34.799309999999998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8.3312000000000008</v>
      </c>
      <c r="AG56">
        <v>42.923200000000001</v>
      </c>
      <c r="AH56">
        <v>0</v>
      </c>
      <c r="AI56">
        <v>0</v>
      </c>
      <c r="AJ56">
        <v>0</v>
      </c>
      <c r="AK56">
        <v>26.3</v>
      </c>
      <c r="AL56">
        <v>12.782</v>
      </c>
      <c r="AM56">
        <v>5.4608400000000001</v>
      </c>
      <c r="AN56">
        <v>0.88154999999999994</v>
      </c>
      <c r="AO56">
        <v>0</v>
      </c>
      <c r="AP56">
        <v>2.5619999999999998</v>
      </c>
      <c r="AQ56">
        <v>14.651999999999999</v>
      </c>
      <c r="AR56">
        <v>37.536000000000001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81.643875999999977</v>
      </c>
      <c r="BA56">
        <f t="shared" si="1"/>
        <v>2512.1976020000011</v>
      </c>
      <c r="BD56">
        <v>4.2938999999999998</v>
      </c>
      <c r="BE56">
        <v>0</v>
      </c>
      <c r="BF56">
        <v>2.4004000000000001E-2</v>
      </c>
      <c r="BG56">
        <v>0</v>
      </c>
      <c r="BH56">
        <v>0</v>
      </c>
      <c r="BI56">
        <v>0.84400399999999998</v>
      </c>
      <c r="BJ56">
        <v>0</v>
      </c>
      <c r="BK56">
        <v>1.2241E-2</v>
      </c>
      <c r="BL56">
        <v>0</v>
      </c>
      <c r="BM56">
        <v>0</v>
      </c>
      <c r="BN56">
        <v>0</v>
      </c>
      <c r="BO56">
        <v>2.0299999999999998</v>
      </c>
      <c r="BP56">
        <v>2.19</v>
      </c>
      <c r="BQ56">
        <v>1.7712330000000001</v>
      </c>
      <c r="BR56">
        <v>0</v>
      </c>
      <c r="BS56">
        <v>0.91</v>
      </c>
      <c r="BT56">
        <v>0</v>
      </c>
      <c r="BU56">
        <v>2.6925140000000001</v>
      </c>
      <c r="BV56">
        <v>1.341844</v>
      </c>
      <c r="BW56">
        <v>9.44</v>
      </c>
      <c r="BX56">
        <v>4.2581249999999997</v>
      </c>
      <c r="BY56">
        <v>0</v>
      </c>
      <c r="BZ56">
        <v>1.9381029999999999</v>
      </c>
      <c r="CA56">
        <v>3.5116909999999999</v>
      </c>
      <c r="CB56">
        <v>1.84</v>
      </c>
      <c r="CC56">
        <v>0.98</v>
      </c>
      <c r="CD56">
        <v>1.51</v>
      </c>
      <c r="CE56">
        <v>1.86</v>
      </c>
      <c r="CF56">
        <v>0.18</v>
      </c>
      <c r="CG56">
        <v>3.77</v>
      </c>
      <c r="CH56">
        <v>0</v>
      </c>
      <c r="CI56">
        <v>7.18</v>
      </c>
      <c r="CJ56">
        <v>0</v>
      </c>
      <c r="CK56">
        <v>0.88</v>
      </c>
      <c r="CL56">
        <v>5.313701</v>
      </c>
      <c r="CM56">
        <v>0.935114</v>
      </c>
      <c r="CN56">
        <v>3.5424669999999998</v>
      </c>
      <c r="CO56">
        <v>2.21</v>
      </c>
      <c r="CP56">
        <v>0.99528000000000005</v>
      </c>
      <c r="CQ56">
        <v>2.7933970000000001</v>
      </c>
      <c r="CR56">
        <v>3.52</v>
      </c>
      <c r="CS56">
        <v>1.9422360000000001</v>
      </c>
      <c r="CT56">
        <v>1.9429620000000001</v>
      </c>
      <c r="CU56">
        <v>0.97984199999999999</v>
      </c>
      <c r="CV56">
        <v>2.6836880000000001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81.643875999999977</v>
      </c>
    </row>
    <row r="57" spans="1:114">
      <c r="A57" t="s">
        <v>99</v>
      </c>
      <c r="B57">
        <v>0</v>
      </c>
      <c r="C57">
        <v>0</v>
      </c>
      <c r="D57">
        <v>45.593600000000002</v>
      </c>
      <c r="E57">
        <v>0</v>
      </c>
      <c r="F57">
        <v>22.62</v>
      </c>
      <c r="G57">
        <v>15.607799999999999</v>
      </c>
      <c r="H57">
        <v>0</v>
      </c>
      <c r="I57">
        <v>93.725999999999999</v>
      </c>
      <c r="J57">
        <v>2.286</v>
      </c>
      <c r="K57">
        <v>687.84215500000005</v>
      </c>
      <c r="L57">
        <v>437.60275000000001</v>
      </c>
      <c r="M57">
        <v>87.87</v>
      </c>
      <c r="N57">
        <v>119.15625</v>
      </c>
      <c r="O57">
        <v>62.395313000000002</v>
      </c>
      <c r="P57">
        <v>113.24</v>
      </c>
      <c r="Q57">
        <v>14.35</v>
      </c>
      <c r="R57">
        <v>29.971499999999999</v>
      </c>
      <c r="S57">
        <v>18.109000000000002</v>
      </c>
      <c r="T57">
        <v>0.38400000000000001</v>
      </c>
      <c r="U57">
        <v>275.625</v>
      </c>
      <c r="V57">
        <v>20.731850000000001</v>
      </c>
      <c r="W57">
        <v>34.799309999999998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8.3312000000000008</v>
      </c>
      <c r="AG57">
        <v>42.923200000000001</v>
      </c>
      <c r="AH57">
        <v>0</v>
      </c>
      <c r="AI57">
        <v>0</v>
      </c>
      <c r="AJ57">
        <v>0</v>
      </c>
      <c r="AK57">
        <v>26.3</v>
      </c>
      <c r="AL57">
        <v>12.782</v>
      </c>
      <c r="AM57">
        <v>5.4608400000000001</v>
      </c>
      <c r="AN57">
        <v>0.88154999999999994</v>
      </c>
      <c r="AO57">
        <v>0</v>
      </c>
      <c r="AP57">
        <v>2.5619999999999998</v>
      </c>
      <c r="AQ57">
        <v>14.651999999999999</v>
      </c>
      <c r="AR57">
        <v>37.536000000000001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81.643875999999977</v>
      </c>
      <c r="BA57">
        <f t="shared" si="1"/>
        <v>2512.1976020000011</v>
      </c>
      <c r="BD57">
        <v>4.2938999999999998</v>
      </c>
      <c r="BE57">
        <v>0</v>
      </c>
      <c r="BF57">
        <v>2.4004000000000001E-2</v>
      </c>
      <c r="BG57">
        <v>0</v>
      </c>
      <c r="BH57">
        <v>0</v>
      </c>
      <c r="BI57">
        <v>0.84400399999999998</v>
      </c>
      <c r="BJ57">
        <v>0</v>
      </c>
      <c r="BK57">
        <v>1.2241E-2</v>
      </c>
      <c r="BL57">
        <v>0</v>
      </c>
      <c r="BM57">
        <v>0</v>
      </c>
      <c r="BN57">
        <v>0</v>
      </c>
      <c r="BO57">
        <v>2.0299999999999998</v>
      </c>
      <c r="BP57">
        <v>2.19</v>
      </c>
      <c r="BQ57">
        <v>1.7712330000000001</v>
      </c>
      <c r="BR57">
        <v>0</v>
      </c>
      <c r="BS57">
        <v>0.91</v>
      </c>
      <c r="BT57">
        <v>0</v>
      </c>
      <c r="BU57">
        <v>2.6925140000000001</v>
      </c>
      <c r="BV57">
        <v>1.341844</v>
      </c>
      <c r="BW57">
        <v>9.44</v>
      </c>
      <c r="BX57">
        <v>4.2581249999999997</v>
      </c>
      <c r="BY57">
        <v>0</v>
      </c>
      <c r="BZ57">
        <v>1.9381029999999999</v>
      </c>
      <c r="CA57">
        <v>3.5116909999999999</v>
      </c>
      <c r="CB57">
        <v>1.84</v>
      </c>
      <c r="CC57">
        <v>0.98</v>
      </c>
      <c r="CD57">
        <v>1.51</v>
      </c>
      <c r="CE57">
        <v>1.86</v>
      </c>
      <c r="CF57">
        <v>0.18</v>
      </c>
      <c r="CG57">
        <v>3.77</v>
      </c>
      <c r="CH57">
        <v>0</v>
      </c>
      <c r="CI57">
        <v>7.18</v>
      </c>
      <c r="CJ57">
        <v>0</v>
      </c>
      <c r="CK57">
        <v>0.88</v>
      </c>
      <c r="CL57">
        <v>5.313701</v>
      </c>
      <c r="CM57">
        <v>0.935114</v>
      </c>
      <c r="CN57">
        <v>3.5424669999999998</v>
      </c>
      <c r="CO57">
        <v>2.21</v>
      </c>
      <c r="CP57">
        <v>0.99528000000000005</v>
      </c>
      <c r="CQ57">
        <v>2.7933970000000001</v>
      </c>
      <c r="CR57">
        <v>3.52</v>
      </c>
      <c r="CS57">
        <v>1.9422360000000001</v>
      </c>
      <c r="CT57">
        <v>1.9429620000000001</v>
      </c>
      <c r="CU57">
        <v>0.97984199999999999</v>
      </c>
      <c r="CV57">
        <v>2.6836880000000001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81.643875999999977</v>
      </c>
    </row>
    <row r="58" spans="1:114">
      <c r="A58" t="s">
        <v>100</v>
      </c>
      <c r="B58">
        <v>0</v>
      </c>
      <c r="C58">
        <v>0</v>
      </c>
      <c r="D58">
        <v>45.593600000000002</v>
      </c>
      <c r="E58">
        <v>0</v>
      </c>
      <c r="F58">
        <v>22.62</v>
      </c>
      <c r="G58">
        <v>15.607799999999999</v>
      </c>
      <c r="H58">
        <v>0</v>
      </c>
      <c r="I58">
        <v>93.725999999999999</v>
      </c>
      <c r="J58">
        <v>2.286</v>
      </c>
      <c r="K58">
        <v>687.84215500000005</v>
      </c>
      <c r="L58">
        <v>437.60275000000001</v>
      </c>
      <c r="M58">
        <v>87.87</v>
      </c>
      <c r="N58">
        <v>119.15625</v>
      </c>
      <c r="O58">
        <v>62.395313000000002</v>
      </c>
      <c r="P58">
        <v>113.24</v>
      </c>
      <c r="Q58">
        <v>14.35</v>
      </c>
      <c r="R58">
        <v>29.971499999999999</v>
      </c>
      <c r="S58">
        <v>18.109000000000002</v>
      </c>
      <c r="T58">
        <v>0.38400000000000001</v>
      </c>
      <c r="U58">
        <v>275.625</v>
      </c>
      <c r="V58">
        <v>20.731850000000001</v>
      </c>
      <c r="W58">
        <v>34.799309999999998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8.3312000000000008</v>
      </c>
      <c r="AG58">
        <v>42.923200000000001</v>
      </c>
      <c r="AH58">
        <v>0</v>
      </c>
      <c r="AI58">
        <v>0</v>
      </c>
      <c r="AJ58">
        <v>0</v>
      </c>
      <c r="AK58">
        <v>26.3</v>
      </c>
      <c r="AL58">
        <v>12.782</v>
      </c>
      <c r="AM58">
        <v>5.4608400000000001</v>
      </c>
      <c r="AN58">
        <v>0.88154999999999994</v>
      </c>
      <c r="AO58">
        <v>0</v>
      </c>
      <c r="AP58">
        <v>2.5619999999999998</v>
      </c>
      <c r="AQ58">
        <v>14.651999999999999</v>
      </c>
      <c r="AR58">
        <v>37.536000000000001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81.643875999999977</v>
      </c>
      <c r="BA58">
        <f t="shared" si="1"/>
        <v>2512.1976020000011</v>
      </c>
      <c r="BD58">
        <v>4.2938999999999998</v>
      </c>
      <c r="BE58">
        <v>0</v>
      </c>
      <c r="BF58">
        <v>2.4004000000000001E-2</v>
      </c>
      <c r="BG58">
        <v>0</v>
      </c>
      <c r="BH58">
        <v>0</v>
      </c>
      <c r="BI58">
        <v>0.84400399999999998</v>
      </c>
      <c r="BJ58">
        <v>0</v>
      </c>
      <c r="BK58">
        <v>1.2241E-2</v>
      </c>
      <c r="BL58">
        <v>0</v>
      </c>
      <c r="BM58">
        <v>0</v>
      </c>
      <c r="BN58">
        <v>0</v>
      </c>
      <c r="BO58">
        <v>2.0299999999999998</v>
      </c>
      <c r="BP58">
        <v>2.19</v>
      </c>
      <c r="BQ58">
        <v>1.7712330000000001</v>
      </c>
      <c r="BR58">
        <v>0</v>
      </c>
      <c r="BS58">
        <v>0.91</v>
      </c>
      <c r="BT58">
        <v>0</v>
      </c>
      <c r="BU58">
        <v>2.6925140000000001</v>
      </c>
      <c r="BV58">
        <v>1.341844</v>
      </c>
      <c r="BW58">
        <v>9.44</v>
      </c>
      <c r="BX58">
        <v>4.2581249999999997</v>
      </c>
      <c r="BY58">
        <v>0</v>
      </c>
      <c r="BZ58">
        <v>1.9381029999999999</v>
      </c>
      <c r="CA58">
        <v>3.5116909999999999</v>
      </c>
      <c r="CB58">
        <v>1.84</v>
      </c>
      <c r="CC58">
        <v>0.98</v>
      </c>
      <c r="CD58">
        <v>1.51</v>
      </c>
      <c r="CE58">
        <v>1.86</v>
      </c>
      <c r="CF58">
        <v>0.18</v>
      </c>
      <c r="CG58">
        <v>3.77</v>
      </c>
      <c r="CH58">
        <v>0</v>
      </c>
      <c r="CI58">
        <v>7.18</v>
      </c>
      <c r="CJ58">
        <v>0</v>
      </c>
      <c r="CK58">
        <v>0.88</v>
      </c>
      <c r="CL58">
        <v>5.313701</v>
      </c>
      <c r="CM58">
        <v>0.935114</v>
      </c>
      <c r="CN58">
        <v>3.5424669999999998</v>
      </c>
      <c r="CO58">
        <v>2.21</v>
      </c>
      <c r="CP58">
        <v>0.99528000000000005</v>
      </c>
      <c r="CQ58">
        <v>2.7933970000000001</v>
      </c>
      <c r="CR58">
        <v>3.52</v>
      </c>
      <c r="CS58">
        <v>1.9422360000000001</v>
      </c>
      <c r="CT58">
        <v>1.9429620000000001</v>
      </c>
      <c r="CU58">
        <v>0.97984199999999999</v>
      </c>
      <c r="CV58">
        <v>2.6836880000000001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81.643875999999977</v>
      </c>
    </row>
    <row r="59" spans="1:114">
      <c r="A59" t="s">
        <v>101</v>
      </c>
      <c r="B59">
        <v>0</v>
      </c>
      <c r="C59">
        <v>0</v>
      </c>
      <c r="D59">
        <v>45.593600000000002</v>
      </c>
      <c r="E59">
        <v>0</v>
      </c>
      <c r="F59">
        <v>22.62</v>
      </c>
      <c r="G59">
        <v>15.607799999999999</v>
      </c>
      <c r="H59">
        <v>0</v>
      </c>
      <c r="I59">
        <v>92.582999999999998</v>
      </c>
      <c r="J59">
        <v>2.286</v>
      </c>
      <c r="K59">
        <v>687.84215500000005</v>
      </c>
      <c r="L59">
        <v>437.60275000000001</v>
      </c>
      <c r="M59">
        <v>87.87</v>
      </c>
      <c r="N59">
        <v>119.15625</v>
      </c>
      <c r="O59">
        <v>62.395313000000002</v>
      </c>
      <c r="P59">
        <v>113.24</v>
      </c>
      <c r="Q59">
        <v>14.35</v>
      </c>
      <c r="R59">
        <v>29.971499999999999</v>
      </c>
      <c r="S59">
        <v>18.109000000000002</v>
      </c>
      <c r="T59">
        <v>0.38400000000000001</v>
      </c>
      <c r="U59">
        <v>275.625</v>
      </c>
      <c r="V59">
        <v>20.731850000000001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8.3312000000000008</v>
      </c>
      <c r="AG59">
        <v>42.923200000000001</v>
      </c>
      <c r="AH59">
        <v>0</v>
      </c>
      <c r="AI59">
        <v>0</v>
      </c>
      <c r="AJ59">
        <v>0</v>
      </c>
      <c r="AK59">
        <v>26.3</v>
      </c>
      <c r="AL59">
        <v>12.782</v>
      </c>
      <c r="AM59">
        <v>5.4608400000000001</v>
      </c>
      <c r="AN59">
        <v>0.88154999999999994</v>
      </c>
      <c r="AO59">
        <v>0</v>
      </c>
      <c r="AP59">
        <v>2.5619999999999998</v>
      </c>
      <c r="AQ59">
        <v>14.651999999999999</v>
      </c>
      <c r="AR59">
        <v>37.536000000000001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81.643875999999977</v>
      </c>
      <c r="BA59">
        <f t="shared" si="1"/>
        <v>2504.5008020000009</v>
      </c>
      <c r="BD59">
        <v>4.2938999999999998</v>
      </c>
      <c r="BE59">
        <v>0</v>
      </c>
      <c r="BF59">
        <v>2.4004000000000001E-2</v>
      </c>
      <c r="BG59">
        <v>0</v>
      </c>
      <c r="BH59">
        <v>0</v>
      </c>
      <c r="BI59">
        <v>0.84400399999999998</v>
      </c>
      <c r="BJ59">
        <v>0</v>
      </c>
      <c r="BK59">
        <v>1.2241E-2</v>
      </c>
      <c r="BL59">
        <v>0</v>
      </c>
      <c r="BM59">
        <v>0</v>
      </c>
      <c r="BN59">
        <v>0</v>
      </c>
      <c r="BO59">
        <v>2.0299999999999998</v>
      </c>
      <c r="BP59">
        <v>2.19</v>
      </c>
      <c r="BQ59">
        <v>1.7712330000000001</v>
      </c>
      <c r="BR59">
        <v>0</v>
      </c>
      <c r="BS59">
        <v>0.91</v>
      </c>
      <c r="BT59">
        <v>0</v>
      </c>
      <c r="BU59">
        <v>2.6925140000000001</v>
      </c>
      <c r="BV59">
        <v>1.341844</v>
      </c>
      <c r="BW59">
        <v>9.44</v>
      </c>
      <c r="BX59">
        <v>4.2581249999999997</v>
      </c>
      <c r="BY59">
        <v>0</v>
      </c>
      <c r="BZ59">
        <v>1.9381029999999999</v>
      </c>
      <c r="CA59">
        <v>3.5116909999999999</v>
      </c>
      <c r="CB59">
        <v>1.84</v>
      </c>
      <c r="CC59">
        <v>0.98</v>
      </c>
      <c r="CD59">
        <v>1.51</v>
      </c>
      <c r="CE59">
        <v>1.86</v>
      </c>
      <c r="CF59">
        <v>0.18</v>
      </c>
      <c r="CG59">
        <v>3.77</v>
      </c>
      <c r="CH59">
        <v>0</v>
      </c>
      <c r="CI59">
        <v>7.18</v>
      </c>
      <c r="CJ59">
        <v>0</v>
      </c>
      <c r="CK59">
        <v>0.88</v>
      </c>
      <c r="CL59">
        <v>5.313701</v>
      </c>
      <c r="CM59">
        <v>0.935114</v>
      </c>
      <c r="CN59">
        <v>3.5424669999999998</v>
      </c>
      <c r="CO59">
        <v>2.21</v>
      </c>
      <c r="CP59">
        <v>0.99528000000000005</v>
      </c>
      <c r="CQ59">
        <v>2.7933970000000001</v>
      </c>
      <c r="CR59">
        <v>3.52</v>
      </c>
      <c r="CS59">
        <v>1.9422360000000001</v>
      </c>
      <c r="CT59">
        <v>1.9429620000000001</v>
      </c>
      <c r="CU59">
        <v>0.97984199999999999</v>
      </c>
      <c r="CV59">
        <v>2.6836880000000001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81.643875999999977</v>
      </c>
    </row>
    <row r="60" spans="1:114">
      <c r="A60" t="s">
        <v>102</v>
      </c>
      <c r="B60">
        <v>0</v>
      </c>
      <c r="C60">
        <v>0</v>
      </c>
      <c r="D60">
        <v>45.593600000000002</v>
      </c>
      <c r="E60">
        <v>0</v>
      </c>
      <c r="F60">
        <v>22.62</v>
      </c>
      <c r="G60">
        <v>15.607799999999999</v>
      </c>
      <c r="H60">
        <v>0</v>
      </c>
      <c r="I60">
        <v>92.582999999999998</v>
      </c>
      <c r="J60">
        <v>2.286</v>
      </c>
      <c r="K60">
        <v>687.84215500000005</v>
      </c>
      <c r="L60">
        <v>437.60275000000001</v>
      </c>
      <c r="M60">
        <v>87.87</v>
      </c>
      <c r="N60">
        <v>119.15625</v>
      </c>
      <c r="O60">
        <v>62.395313000000002</v>
      </c>
      <c r="P60">
        <v>113.24</v>
      </c>
      <c r="Q60">
        <v>14.35</v>
      </c>
      <c r="R60">
        <v>29.971499999999999</v>
      </c>
      <c r="S60">
        <v>18.109000000000002</v>
      </c>
      <c r="T60">
        <v>0.38400000000000001</v>
      </c>
      <c r="U60">
        <v>275.625</v>
      </c>
      <c r="V60">
        <v>20.731850000000001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8.3312000000000008</v>
      </c>
      <c r="AG60">
        <v>42.923200000000001</v>
      </c>
      <c r="AH60">
        <v>0</v>
      </c>
      <c r="AI60">
        <v>0</v>
      </c>
      <c r="AJ60">
        <v>0</v>
      </c>
      <c r="AK60">
        <v>26.3</v>
      </c>
      <c r="AL60">
        <v>12.782</v>
      </c>
      <c r="AM60">
        <v>5.4608400000000001</v>
      </c>
      <c r="AN60">
        <v>0.88154999999999994</v>
      </c>
      <c r="AO60">
        <v>0</v>
      </c>
      <c r="AP60">
        <v>2.5619999999999998</v>
      </c>
      <c r="AQ60">
        <v>14.651999999999999</v>
      </c>
      <c r="AR60">
        <v>37.536000000000001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81.643875999999977</v>
      </c>
      <c r="BA60">
        <f t="shared" si="1"/>
        <v>2504.5008020000009</v>
      </c>
      <c r="BD60">
        <v>4.2938999999999998</v>
      </c>
      <c r="BE60">
        <v>0</v>
      </c>
      <c r="BF60">
        <v>2.4004000000000001E-2</v>
      </c>
      <c r="BG60">
        <v>0</v>
      </c>
      <c r="BH60">
        <v>0</v>
      </c>
      <c r="BI60">
        <v>0.84400399999999998</v>
      </c>
      <c r="BJ60">
        <v>0</v>
      </c>
      <c r="BK60">
        <v>1.2241E-2</v>
      </c>
      <c r="BL60">
        <v>0</v>
      </c>
      <c r="BM60">
        <v>0</v>
      </c>
      <c r="BN60">
        <v>0</v>
      </c>
      <c r="BO60">
        <v>2.0299999999999998</v>
      </c>
      <c r="BP60">
        <v>2.19</v>
      </c>
      <c r="BQ60">
        <v>1.7712330000000001</v>
      </c>
      <c r="BR60">
        <v>0</v>
      </c>
      <c r="BS60">
        <v>0.91</v>
      </c>
      <c r="BT60">
        <v>0</v>
      </c>
      <c r="BU60">
        <v>2.6925140000000001</v>
      </c>
      <c r="BV60">
        <v>1.341844</v>
      </c>
      <c r="BW60">
        <v>9.44</v>
      </c>
      <c r="BX60">
        <v>4.2581249999999997</v>
      </c>
      <c r="BY60">
        <v>0</v>
      </c>
      <c r="BZ60">
        <v>1.9381029999999999</v>
      </c>
      <c r="CA60">
        <v>3.5116909999999999</v>
      </c>
      <c r="CB60">
        <v>1.84</v>
      </c>
      <c r="CC60">
        <v>0.98</v>
      </c>
      <c r="CD60">
        <v>1.51</v>
      </c>
      <c r="CE60">
        <v>1.86</v>
      </c>
      <c r="CF60">
        <v>0.18</v>
      </c>
      <c r="CG60">
        <v>3.77</v>
      </c>
      <c r="CH60">
        <v>0</v>
      </c>
      <c r="CI60">
        <v>7.18</v>
      </c>
      <c r="CJ60">
        <v>0</v>
      </c>
      <c r="CK60">
        <v>0.88</v>
      </c>
      <c r="CL60">
        <v>5.313701</v>
      </c>
      <c r="CM60">
        <v>0.935114</v>
      </c>
      <c r="CN60">
        <v>3.5424669999999998</v>
      </c>
      <c r="CO60">
        <v>2.21</v>
      </c>
      <c r="CP60">
        <v>0.99528000000000005</v>
      </c>
      <c r="CQ60">
        <v>2.7933970000000001</v>
      </c>
      <c r="CR60">
        <v>3.52</v>
      </c>
      <c r="CS60">
        <v>1.9422360000000001</v>
      </c>
      <c r="CT60">
        <v>1.9429620000000001</v>
      </c>
      <c r="CU60">
        <v>0.97984199999999999</v>
      </c>
      <c r="CV60">
        <v>2.6836880000000001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81.643875999999977</v>
      </c>
    </row>
    <row r="61" spans="1:114">
      <c r="A61" t="s">
        <v>103</v>
      </c>
      <c r="B61">
        <v>0</v>
      </c>
      <c r="C61">
        <v>0</v>
      </c>
      <c r="D61">
        <v>45.593600000000002</v>
      </c>
      <c r="E61">
        <v>0</v>
      </c>
      <c r="F61">
        <v>22.62</v>
      </c>
      <c r="G61">
        <v>15.607799999999999</v>
      </c>
      <c r="H61">
        <v>0</v>
      </c>
      <c r="I61">
        <v>92.582999999999998</v>
      </c>
      <c r="J61">
        <v>2.286</v>
      </c>
      <c r="K61">
        <v>687.84215500000005</v>
      </c>
      <c r="L61">
        <v>437.60275000000001</v>
      </c>
      <c r="M61">
        <v>87.87</v>
      </c>
      <c r="N61">
        <v>119.15625</v>
      </c>
      <c r="O61">
        <v>62.395313000000002</v>
      </c>
      <c r="P61">
        <v>113.24</v>
      </c>
      <c r="Q61">
        <v>14.35</v>
      </c>
      <c r="R61">
        <v>29.971499999999999</v>
      </c>
      <c r="S61">
        <v>18.109000000000002</v>
      </c>
      <c r="T61">
        <v>0.38400000000000001</v>
      </c>
      <c r="U61">
        <v>275.625</v>
      </c>
      <c r="V61">
        <v>20.731850000000001</v>
      </c>
      <c r="W61">
        <v>34.799309999999998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8.3312000000000008</v>
      </c>
      <c r="AG61">
        <v>42.923200000000001</v>
      </c>
      <c r="AH61">
        <v>0</v>
      </c>
      <c r="AI61">
        <v>0</v>
      </c>
      <c r="AJ61">
        <v>0</v>
      </c>
      <c r="AK61">
        <v>26.3</v>
      </c>
      <c r="AL61">
        <v>12.782</v>
      </c>
      <c r="AM61">
        <v>5.4608400000000001</v>
      </c>
      <c r="AN61">
        <v>0.88154999999999994</v>
      </c>
      <c r="AO61">
        <v>0</v>
      </c>
      <c r="AP61">
        <v>2.5619999999999998</v>
      </c>
      <c r="AQ61">
        <v>29.303999999999998</v>
      </c>
      <c r="AR61">
        <v>37.536000000000001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81.673875999999979</v>
      </c>
      <c r="BA61">
        <f t="shared" si="1"/>
        <v>2525.7366020000009</v>
      </c>
      <c r="BD61">
        <v>4.2938999999999998</v>
      </c>
      <c r="BE61">
        <v>0</v>
      </c>
      <c r="BF61">
        <v>2.4004000000000001E-2</v>
      </c>
      <c r="BG61">
        <v>0</v>
      </c>
      <c r="BH61">
        <v>0</v>
      </c>
      <c r="BI61">
        <v>0.84400399999999998</v>
      </c>
      <c r="BJ61">
        <v>0</v>
      </c>
      <c r="BK61">
        <v>1.2241E-2</v>
      </c>
      <c r="BL61">
        <v>0</v>
      </c>
      <c r="BM61">
        <v>0</v>
      </c>
      <c r="BN61">
        <v>0</v>
      </c>
      <c r="BO61">
        <v>2.0299999999999998</v>
      </c>
      <c r="BP61">
        <v>2.19</v>
      </c>
      <c r="BQ61">
        <v>1.7712330000000001</v>
      </c>
      <c r="BR61">
        <v>0</v>
      </c>
      <c r="BS61">
        <v>0.91</v>
      </c>
      <c r="BT61">
        <v>0</v>
      </c>
      <c r="BU61">
        <v>2.6925140000000001</v>
      </c>
      <c r="BV61">
        <v>1.341844</v>
      </c>
      <c r="BW61">
        <v>9.44</v>
      </c>
      <c r="BX61">
        <v>4.2581249999999997</v>
      </c>
      <c r="BY61">
        <v>0</v>
      </c>
      <c r="BZ61">
        <v>1.9381029999999999</v>
      </c>
      <c r="CA61">
        <v>3.5116909999999999</v>
      </c>
      <c r="CB61">
        <v>1.84</v>
      </c>
      <c r="CC61">
        <v>0.98</v>
      </c>
      <c r="CD61">
        <v>1.51</v>
      </c>
      <c r="CE61">
        <v>1.89</v>
      </c>
      <c r="CF61">
        <v>0.18</v>
      </c>
      <c r="CG61">
        <v>3.77</v>
      </c>
      <c r="CH61">
        <v>0</v>
      </c>
      <c r="CI61">
        <v>7.18</v>
      </c>
      <c r="CJ61">
        <v>0</v>
      </c>
      <c r="CK61">
        <v>0.88</v>
      </c>
      <c r="CL61">
        <v>5.313701</v>
      </c>
      <c r="CM61">
        <v>0.935114</v>
      </c>
      <c r="CN61">
        <v>3.5424669999999998</v>
      </c>
      <c r="CO61">
        <v>2.21</v>
      </c>
      <c r="CP61">
        <v>0.99528000000000005</v>
      </c>
      <c r="CQ61">
        <v>2.7933970000000001</v>
      </c>
      <c r="CR61">
        <v>3.52</v>
      </c>
      <c r="CS61">
        <v>1.9422360000000001</v>
      </c>
      <c r="CT61">
        <v>1.9429620000000001</v>
      </c>
      <c r="CU61">
        <v>0.97984199999999999</v>
      </c>
      <c r="CV61">
        <v>2.6836880000000001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81.673875999999979</v>
      </c>
    </row>
    <row r="62" spans="1:114">
      <c r="A62" t="s">
        <v>104</v>
      </c>
      <c r="B62">
        <v>0</v>
      </c>
      <c r="C62">
        <v>0</v>
      </c>
      <c r="D62">
        <v>45.593600000000002</v>
      </c>
      <c r="E62">
        <v>0</v>
      </c>
      <c r="F62">
        <v>22.62</v>
      </c>
      <c r="G62">
        <v>15.607799999999999</v>
      </c>
      <c r="H62">
        <v>0</v>
      </c>
      <c r="I62">
        <v>92.582999999999998</v>
      </c>
      <c r="J62">
        <v>2.286</v>
      </c>
      <c r="K62">
        <v>687.84215500000005</v>
      </c>
      <c r="L62">
        <v>437.60275000000001</v>
      </c>
      <c r="M62">
        <v>87.87</v>
      </c>
      <c r="N62">
        <v>119.15625</v>
      </c>
      <c r="O62">
        <v>62.395313000000002</v>
      </c>
      <c r="P62">
        <v>113.24</v>
      </c>
      <c r="Q62">
        <v>14.35</v>
      </c>
      <c r="R62">
        <v>29.971499999999999</v>
      </c>
      <c r="S62">
        <v>18.109000000000002</v>
      </c>
      <c r="T62">
        <v>0.38400000000000001</v>
      </c>
      <c r="U62">
        <v>275.625</v>
      </c>
      <c r="V62">
        <v>20.731850000000001</v>
      </c>
      <c r="W62">
        <v>34.799309999999998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8.3312000000000008</v>
      </c>
      <c r="AG62">
        <v>42.923200000000001</v>
      </c>
      <c r="AH62">
        <v>0</v>
      </c>
      <c r="AI62">
        <v>0</v>
      </c>
      <c r="AJ62">
        <v>0</v>
      </c>
      <c r="AK62">
        <v>26.3</v>
      </c>
      <c r="AL62">
        <v>12.782</v>
      </c>
      <c r="AM62">
        <v>5.4608400000000001</v>
      </c>
      <c r="AN62">
        <v>0.88154999999999994</v>
      </c>
      <c r="AO62">
        <v>0</v>
      </c>
      <c r="AP62">
        <v>2.5619999999999998</v>
      </c>
      <c r="AQ62">
        <v>58.607999999999997</v>
      </c>
      <c r="AR62">
        <v>37.536000000000001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81.613875999999991</v>
      </c>
      <c r="BA62">
        <f t="shared" si="1"/>
        <v>2554.980602000001</v>
      </c>
      <c r="BD62">
        <v>4.2938999999999998</v>
      </c>
      <c r="BE62">
        <v>0</v>
      </c>
      <c r="BF62">
        <v>2.4004000000000001E-2</v>
      </c>
      <c r="BG62">
        <v>0</v>
      </c>
      <c r="BH62">
        <v>0</v>
      </c>
      <c r="BI62">
        <v>0.84400399999999998</v>
      </c>
      <c r="BJ62">
        <v>0</v>
      </c>
      <c r="BK62">
        <v>1.2241E-2</v>
      </c>
      <c r="BL62">
        <v>0</v>
      </c>
      <c r="BM62">
        <v>0</v>
      </c>
      <c r="BN62">
        <v>0</v>
      </c>
      <c r="BO62">
        <v>2.0299999999999998</v>
      </c>
      <c r="BP62">
        <v>2.19</v>
      </c>
      <c r="BQ62">
        <v>1.7712330000000001</v>
      </c>
      <c r="BR62">
        <v>0</v>
      </c>
      <c r="BS62">
        <v>0.91</v>
      </c>
      <c r="BT62">
        <v>0</v>
      </c>
      <c r="BU62">
        <v>2.6925140000000001</v>
      </c>
      <c r="BV62">
        <v>1.341844</v>
      </c>
      <c r="BW62">
        <v>9.44</v>
      </c>
      <c r="BX62">
        <v>4.2581249999999997</v>
      </c>
      <c r="BY62">
        <v>0</v>
      </c>
      <c r="BZ62">
        <v>1.9381029999999999</v>
      </c>
      <c r="CA62">
        <v>3.5116909999999999</v>
      </c>
      <c r="CB62">
        <v>1.84</v>
      </c>
      <c r="CC62">
        <v>0.95</v>
      </c>
      <c r="CD62">
        <v>1.48</v>
      </c>
      <c r="CE62">
        <v>1.89</v>
      </c>
      <c r="CF62">
        <v>0.18</v>
      </c>
      <c r="CG62">
        <v>3.77</v>
      </c>
      <c r="CH62">
        <v>0</v>
      </c>
      <c r="CI62">
        <v>7.18</v>
      </c>
      <c r="CJ62">
        <v>0</v>
      </c>
      <c r="CK62">
        <v>0.88</v>
      </c>
      <c r="CL62">
        <v>5.313701</v>
      </c>
      <c r="CM62">
        <v>0.935114</v>
      </c>
      <c r="CN62">
        <v>3.5424669999999998</v>
      </c>
      <c r="CO62">
        <v>2.21</v>
      </c>
      <c r="CP62">
        <v>0.99528000000000005</v>
      </c>
      <c r="CQ62">
        <v>2.7933970000000001</v>
      </c>
      <c r="CR62">
        <v>3.52</v>
      </c>
      <c r="CS62">
        <v>1.9422360000000001</v>
      </c>
      <c r="CT62">
        <v>1.9429620000000001</v>
      </c>
      <c r="CU62">
        <v>0.97984199999999999</v>
      </c>
      <c r="CV62">
        <v>2.6836880000000001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81.613875999999991</v>
      </c>
    </row>
    <row r="63" spans="1:114">
      <c r="A63" t="s">
        <v>105</v>
      </c>
      <c r="B63">
        <v>0</v>
      </c>
      <c r="C63">
        <v>0</v>
      </c>
      <c r="D63">
        <v>45.593600000000002</v>
      </c>
      <c r="E63">
        <v>0</v>
      </c>
      <c r="F63">
        <v>22.62</v>
      </c>
      <c r="G63">
        <v>15.607799999999999</v>
      </c>
      <c r="H63">
        <v>0</v>
      </c>
      <c r="I63">
        <v>92.582999999999998</v>
      </c>
      <c r="J63">
        <v>2.286</v>
      </c>
      <c r="K63">
        <v>687.84215500000005</v>
      </c>
      <c r="L63">
        <v>437.60275000000001</v>
      </c>
      <c r="M63">
        <v>87.87</v>
      </c>
      <c r="N63">
        <v>119.15625</v>
      </c>
      <c r="O63">
        <v>62.395313000000002</v>
      </c>
      <c r="P63">
        <v>113.24</v>
      </c>
      <c r="Q63">
        <v>14.35</v>
      </c>
      <c r="R63">
        <v>29.971499999999999</v>
      </c>
      <c r="S63">
        <v>18.109000000000002</v>
      </c>
      <c r="T63">
        <v>0.38400000000000001</v>
      </c>
      <c r="U63">
        <v>275.625</v>
      </c>
      <c r="V63">
        <v>20.731850000000001</v>
      </c>
      <c r="W63">
        <v>34.799309999999998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8.3312000000000008</v>
      </c>
      <c r="AG63">
        <v>42.923200000000001</v>
      </c>
      <c r="AH63">
        <v>0</v>
      </c>
      <c r="AI63">
        <v>0</v>
      </c>
      <c r="AJ63">
        <v>0</v>
      </c>
      <c r="AK63">
        <v>26.3</v>
      </c>
      <c r="AL63">
        <v>12.782</v>
      </c>
      <c r="AM63">
        <v>5.4608400000000001</v>
      </c>
      <c r="AN63">
        <v>0.88154999999999994</v>
      </c>
      <c r="AO63">
        <v>0</v>
      </c>
      <c r="AP63">
        <v>5.7645</v>
      </c>
      <c r="AQ63">
        <v>58.607999999999997</v>
      </c>
      <c r="AR63">
        <v>37.536000000000001</v>
      </c>
      <c r="AS63">
        <v>32.284799999999997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82.369875999999991</v>
      </c>
      <c r="BA63">
        <f t="shared" si="1"/>
        <v>2559.3265190000016</v>
      </c>
      <c r="BD63">
        <v>4.2938999999999998</v>
      </c>
      <c r="BE63">
        <v>0</v>
      </c>
      <c r="BF63">
        <v>2.4004000000000001E-2</v>
      </c>
      <c r="BG63">
        <v>0</v>
      </c>
      <c r="BH63">
        <v>0</v>
      </c>
      <c r="BI63">
        <v>0.84400399999999998</v>
      </c>
      <c r="BJ63">
        <v>0</v>
      </c>
      <c r="BK63">
        <v>1.2241E-2</v>
      </c>
      <c r="BL63">
        <v>0</v>
      </c>
      <c r="BM63">
        <v>0</v>
      </c>
      <c r="BN63">
        <v>0</v>
      </c>
      <c r="BO63">
        <v>2.0299999999999998</v>
      </c>
      <c r="BP63">
        <v>2.19</v>
      </c>
      <c r="BQ63">
        <v>1.7712330000000001</v>
      </c>
      <c r="BR63">
        <v>0</v>
      </c>
      <c r="BS63">
        <v>0.91</v>
      </c>
      <c r="BT63">
        <v>0.75600000000000001</v>
      </c>
      <c r="BU63">
        <v>2.6925140000000001</v>
      </c>
      <c r="BV63">
        <v>1.341844</v>
      </c>
      <c r="BW63">
        <v>9.44</v>
      </c>
      <c r="BX63">
        <v>4.2581249999999997</v>
      </c>
      <c r="BY63">
        <v>0</v>
      </c>
      <c r="BZ63">
        <v>1.9381029999999999</v>
      </c>
      <c r="CA63">
        <v>3.5116909999999999</v>
      </c>
      <c r="CB63">
        <v>1.84</v>
      </c>
      <c r="CC63">
        <v>0.95</v>
      </c>
      <c r="CD63">
        <v>1.48</v>
      </c>
      <c r="CE63">
        <v>1.89</v>
      </c>
      <c r="CF63">
        <v>0.18</v>
      </c>
      <c r="CG63">
        <v>3.77</v>
      </c>
      <c r="CH63">
        <v>0</v>
      </c>
      <c r="CI63">
        <v>7.18</v>
      </c>
      <c r="CJ63">
        <v>0</v>
      </c>
      <c r="CK63">
        <v>0.88</v>
      </c>
      <c r="CL63">
        <v>5.313701</v>
      </c>
      <c r="CM63">
        <v>0.935114</v>
      </c>
      <c r="CN63">
        <v>3.5424669999999998</v>
      </c>
      <c r="CO63">
        <v>2.21</v>
      </c>
      <c r="CP63">
        <v>0.99528000000000005</v>
      </c>
      <c r="CQ63">
        <v>2.7933970000000001</v>
      </c>
      <c r="CR63">
        <v>3.52</v>
      </c>
      <c r="CS63">
        <v>1.9422360000000001</v>
      </c>
      <c r="CT63">
        <v>1.9429620000000001</v>
      </c>
      <c r="CU63">
        <v>0.97984199999999999</v>
      </c>
      <c r="CV63">
        <v>2.6836880000000001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82.369875999999991</v>
      </c>
    </row>
    <row r="64" spans="1:114">
      <c r="A64" t="s">
        <v>106</v>
      </c>
      <c r="B64">
        <v>0</v>
      </c>
      <c r="C64">
        <v>0</v>
      </c>
      <c r="D64">
        <v>45.593600000000002</v>
      </c>
      <c r="E64">
        <v>0</v>
      </c>
      <c r="F64">
        <v>22.62</v>
      </c>
      <c r="G64">
        <v>15.607799999999999</v>
      </c>
      <c r="H64">
        <v>0</v>
      </c>
      <c r="I64">
        <v>92.582999999999998</v>
      </c>
      <c r="J64">
        <v>2.286</v>
      </c>
      <c r="K64">
        <v>687.84215500000005</v>
      </c>
      <c r="L64">
        <v>437.60275000000001</v>
      </c>
      <c r="M64">
        <v>87.87</v>
      </c>
      <c r="N64">
        <v>119.15625</v>
      </c>
      <c r="O64">
        <v>62.395313000000002</v>
      </c>
      <c r="P64">
        <v>113.24</v>
      </c>
      <c r="Q64">
        <v>14.35</v>
      </c>
      <c r="R64">
        <v>29.971499999999999</v>
      </c>
      <c r="S64">
        <v>18.109000000000002</v>
      </c>
      <c r="T64">
        <v>0.38400000000000001</v>
      </c>
      <c r="U64">
        <v>275.625</v>
      </c>
      <c r="V64">
        <v>20.731850000000001</v>
      </c>
      <c r="W64">
        <v>34.799309999999998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8.3312000000000008</v>
      </c>
      <c r="AG64">
        <v>42.923200000000001</v>
      </c>
      <c r="AH64">
        <v>0</v>
      </c>
      <c r="AI64">
        <v>0</v>
      </c>
      <c r="AJ64">
        <v>0</v>
      </c>
      <c r="AK64">
        <v>26.3</v>
      </c>
      <c r="AL64">
        <v>12.782</v>
      </c>
      <c r="AM64">
        <v>5.4608400000000001</v>
      </c>
      <c r="AN64">
        <v>0.88154999999999994</v>
      </c>
      <c r="AO64">
        <v>0</v>
      </c>
      <c r="AP64">
        <v>5.7645</v>
      </c>
      <c r="AQ64">
        <v>58.607999999999997</v>
      </c>
      <c r="AR64">
        <v>37.536000000000001</v>
      </c>
      <c r="AS64">
        <v>32.284799999999997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82.777875999999978</v>
      </c>
      <c r="BA64">
        <f t="shared" si="1"/>
        <v>2559.7345190000015</v>
      </c>
      <c r="BD64">
        <v>4.2938999999999998</v>
      </c>
      <c r="BE64">
        <v>0</v>
      </c>
      <c r="BF64">
        <v>2.4004000000000001E-2</v>
      </c>
      <c r="BG64">
        <v>0</v>
      </c>
      <c r="BH64">
        <v>0</v>
      </c>
      <c r="BI64">
        <v>0.84400399999999998</v>
      </c>
      <c r="BJ64">
        <v>0</v>
      </c>
      <c r="BK64">
        <v>1.2241E-2</v>
      </c>
      <c r="BL64">
        <v>0</v>
      </c>
      <c r="BM64">
        <v>0</v>
      </c>
      <c r="BN64">
        <v>0</v>
      </c>
      <c r="BO64">
        <v>2.0299999999999998</v>
      </c>
      <c r="BP64">
        <v>2.19</v>
      </c>
      <c r="BQ64">
        <v>1.7712330000000001</v>
      </c>
      <c r="BR64">
        <v>0</v>
      </c>
      <c r="BS64">
        <v>0.91</v>
      </c>
      <c r="BT64">
        <v>1.1339999999999999</v>
      </c>
      <c r="BU64">
        <v>2.6925140000000001</v>
      </c>
      <c r="BV64">
        <v>1.341844</v>
      </c>
      <c r="BW64">
        <v>9.44</v>
      </c>
      <c r="BX64">
        <v>4.2581249999999997</v>
      </c>
      <c r="BY64">
        <v>0</v>
      </c>
      <c r="BZ64">
        <v>1.9381029999999999</v>
      </c>
      <c r="CA64">
        <v>3.5116909999999999</v>
      </c>
      <c r="CB64">
        <v>1.84</v>
      </c>
      <c r="CC64">
        <v>0.95</v>
      </c>
      <c r="CD64">
        <v>1.48</v>
      </c>
      <c r="CE64">
        <v>1.92</v>
      </c>
      <c r="CF64">
        <v>0.18</v>
      </c>
      <c r="CG64">
        <v>3.77</v>
      </c>
      <c r="CH64">
        <v>0</v>
      </c>
      <c r="CI64">
        <v>7.18</v>
      </c>
      <c r="CJ64">
        <v>0</v>
      </c>
      <c r="CK64">
        <v>0.88</v>
      </c>
      <c r="CL64">
        <v>5.313701</v>
      </c>
      <c r="CM64">
        <v>0.935114</v>
      </c>
      <c r="CN64">
        <v>3.5424669999999998</v>
      </c>
      <c r="CO64">
        <v>2.21</v>
      </c>
      <c r="CP64">
        <v>0.99528000000000005</v>
      </c>
      <c r="CQ64">
        <v>2.7933970000000001</v>
      </c>
      <c r="CR64">
        <v>3.52</v>
      </c>
      <c r="CS64">
        <v>1.9422360000000001</v>
      </c>
      <c r="CT64">
        <v>1.9429620000000001</v>
      </c>
      <c r="CU64">
        <v>0.97984199999999999</v>
      </c>
      <c r="CV64">
        <v>2.6836880000000001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82.777875999999978</v>
      </c>
    </row>
    <row r="65" spans="1:114">
      <c r="A65" t="s">
        <v>107</v>
      </c>
      <c r="B65">
        <v>0</v>
      </c>
      <c r="C65">
        <v>45.593600000000002</v>
      </c>
      <c r="D65">
        <v>0</v>
      </c>
      <c r="E65">
        <v>0</v>
      </c>
      <c r="F65">
        <v>22.62</v>
      </c>
      <c r="G65">
        <v>15.607799999999999</v>
      </c>
      <c r="H65">
        <v>0</v>
      </c>
      <c r="I65">
        <v>92.582999999999998</v>
      </c>
      <c r="J65">
        <v>2.286</v>
      </c>
      <c r="K65">
        <v>687.84215500000005</v>
      </c>
      <c r="L65">
        <v>437.60275000000001</v>
      </c>
      <c r="M65">
        <v>87.87</v>
      </c>
      <c r="N65">
        <v>119.15625</v>
      </c>
      <c r="O65">
        <v>62.395313000000002</v>
      </c>
      <c r="P65">
        <v>113.24</v>
      </c>
      <c r="Q65">
        <v>14.35</v>
      </c>
      <c r="R65">
        <v>29.971499999999999</v>
      </c>
      <c r="S65">
        <v>18.109000000000002</v>
      </c>
      <c r="T65">
        <v>0.38400000000000001</v>
      </c>
      <c r="U65">
        <v>275.625</v>
      </c>
      <c r="V65">
        <v>20.731850000000001</v>
      </c>
      <c r="W65">
        <v>34.799309999999998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8.3312000000000008</v>
      </c>
      <c r="AG65">
        <v>42.923200000000001</v>
      </c>
      <c r="AH65">
        <v>0</v>
      </c>
      <c r="AI65">
        <v>0</v>
      </c>
      <c r="AJ65">
        <v>0</v>
      </c>
      <c r="AK65">
        <v>26.3</v>
      </c>
      <c r="AL65">
        <v>53.451999999999998</v>
      </c>
      <c r="AM65">
        <v>5.4608400000000001</v>
      </c>
      <c r="AN65">
        <v>0.88154999999999994</v>
      </c>
      <c r="AO65">
        <v>0</v>
      </c>
      <c r="AP65">
        <v>2.5619999999999998</v>
      </c>
      <c r="AQ65">
        <v>58.607999999999997</v>
      </c>
      <c r="AR65">
        <v>37.536000000000001</v>
      </c>
      <c r="AS65">
        <v>32.284799999999997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83.367075999999969</v>
      </c>
      <c r="BA65">
        <f t="shared" si="1"/>
        <v>2597.7912190000006</v>
      </c>
      <c r="BD65">
        <v>4.2938999999999998</v>
      </c>
      <c r="BE65">
        <v>0</v>
      </c>
      <c r="BF65">
        <v>2.4004000000000001E-2</v>
      </c>
      <c r="BG65">
        <v>0</v>
      </c>
      <c r="BH65">
        <v>0</v>
      </c>
      <c r="BI65">
        <v>0.84400399999999998</v>
      </c>
      <c r="BJ65">
        <v>0</v>
      </c>
      <c r="BK65">
        <v>1.2241E-2</v>
      </c>
      <c r="BL65">
        <v>0</v>
      </c>
      <c r="BM65">
        <v>0</v>
      </c>
      <c r="BN65">
        <v>0</v>
      </c>
      <c r="BO65">
        <v>2.0299999999999998</v>
      </c>
      <c r="BP65">
        <v>2.19</v>
      </c>
      <c r="BQ65">
        <v>1.7712330000000001</v>
      </c>
      <c r="BR65">
        <v>0</v>
      </c>
      <c r="BS65">
        <v>0.91</v>
      </c>
      <c r="BT65">
        <v>1.6632</v>
      </c>
      <c r="BU65">
        <v>2.6925140000000001</v>
      </c>
      <c r="BV65">
        <v>1.341844</v>
      </c>
      <c r="BW65">
        <v>9.44</v>
      </c>
      <c r="BX65">
        <v>4.2581249999999997</v>
      </c>
      <c r="BY65">
        <v>0</v>
      </c>
      <c r="BZ65">
        <v>1.9381029999999999</v>
      </c>
      <c r="CA65">
        <v>3.5116909999999999</v>
      </c>
      <c r="CB65">
        <v>1.89</v>
      </c>
      <c r="CC65">
        <v>0.95</v>
      </c>
      <c r="CD65">
        <v>1.48</v>
      </c>
      <c r="CE65">
        <v>1.93</v>
      </c>
      <c r="CF65">
        <v>0.18</v>
      </c>
      <c r="CG65">
        <v>3.77</v>
      </c>
      <c r="CH65">
        <v>0</v>
      </c>
      <c r="CI65">
        <v>7.18</v>
      </c>
      <c r="CJ65">
        <v>0</v>
      </c>
      <c r="CK65">
        <v>0.88</v>
      </c>
      <c r="CL65">
        <v>5.313701</v>
      </c>
      <c r="CM65">
        <v>0.935114</v>
      </c>
      <c r="CN65">
        <v>3.5424669999999998</v>
      </c>
      <c r="CO65">
        <v>2.21</v>
      </c>
      <c r="CP65">
        <v>0.99528000000000005</v>
      </c>
      <c r="CQ65">
        <v>2.7933970000000001</v>
      </c>
      <c r="CR65">
        <v>3.52</v>
      </c>
      <c r="CS65">
        <v>1.9422360000000001</v>
      </c>
      <c r="CT65">
        <v>1.9429620000000001</v>
      </c>
      <c r="CU65">
        <v>0.97984199999999999</v>
      </c>
      <c r="CV65">
        <v>2.6836880000000001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83.367075999999969</v>
      </c>
    </row>
    <row r="66" spans="1:114">
      <c r="A66" t="s">
        <v>108</v>
      </c>
      <c r="B66">
        <v>0</v>
      </c>
      <c r="C66">
        <v>45.593600000000002</v>
      </c>
      <c r="D66">
        <v>0</v>
      </c>
      <c r="E66">
        <v>0</v>
      </c>
      <c r="F66">
        <v>22.62</v>
      </c>
      <c r="G66">
        <v>15.607799999999999</v>
      </c>
      <c r="H66">
        <v>0</v>
      </c>
      <c r="I66">
        <v>92.582999999999998</v>
      </c>
      <c r="J66">
        <v>2.286</v>
      </c>
      <c r="K66">
        <v>687.84215500000005</v>
      </c>
      <c r="L66">
        <v>437.60275000000001</v>
      </c>
      <c r="M66">
        <v>87.87</v>
      </c>
      <c r="N66">
        <v>119.15625</v>
      </c>
      <c r="O66">
        <v>62.395313000000002</v>
      </c>
      <c r="P66">
        <v>113.24</v>
      </c>
      <c r="Q66">
        <v>14.35</v>
      </c>
      <c r="R66">
        <v>29.971499999999999</v>
      </c>
      <c r="S66">
        <v>18.109000000000002</v>
      </c>
      <c r="T66">
        <v>0.38400000000000001</v>
      </c>
      <c r="U66">
        <v>275.625</v>
      </c>
      <c r="V66">
        <v>20.731850000000001</v>
      </c>
      <c r="W66">
        <v>34.799309999999998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8.3312000000000008</v>
      </c>
      <c r="AG66">
        <v>42.923200000000001</v>
      </c>
      <c r="AH66">
        <v>0</v>
      </c>
      <c r="AI66">
        <v>0</v>
      </c>
      <c r="AJ66">
        <v>0</v>
      </c>
      <c r="AK66">
        <v>26.3</v>
      </c>
      <c r="AL66">
        <v>53.451999999999998</v>
      </c>
      <c r="AM66">
        <v>5.4608400000000001</v>
      </c>
      <c r="AN66">
        <v>0.88154999999999994</v>
      </c>
      <c r="AO66">
        <v>0</v>
      </c>
      <c r="AP66">
        <v>2.5619999999999998</v>
      </c>
      <c r="AQ66">
        <v>58.607999999999997</v>
      </c>
      <c r="AR66">
        <v>37.536000000000001</v>
      </c>
      <c r="AS66">
        <v>32.284799999999997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82.83787599999998</v>
      </c>
      <c r="BA66">
        <f t="shared" si="1"/>
        <v>2597.2620190000007</v>
      </c>
      <c r="BD66">
        <v>4.2938999999999998</v>
      </c>
      <c r="BE66">
        <v>0</v>
      </c>
      <c r="BF66">
        <v>2.4004000000000001E-2</v>
      </c>
      <c r="BG66">
        <v>0</v>
      </c>
      <c r="BH66">
        <v>0</v>
      </c>
      <c r="BI66">
        <v>0.84400399999999998</v>
      </c>
      <c r="BJ66">
        <v>0</v>
      </c>
      <c r="BK66">
        <v>1.2241E-2</v>
      </c>
      <c r="BL66">
        <v>0</v>
      </c>
      <c r="BM66">
        <v>0</v>
      </c>
      <c r="BN66">
        <v>0</v>
      </c>
      <c r="BO66">
        <v>2.0299999999999998</v>
      </c>
      <c r="BP66">
        <v>2.19</v>
      </c>
      <c r="BQ66">
        <v>1.7712330000000001</v>
      </c>
      <c r="BR66">
        <v>0</v>
      </c>
      <c r="BS66">
        <v>0.91</v>
      </c>
      <c r="BT66">
        <v>1.1339999999999999</v>
      </c>
      <c r="BU66">
        <v>2.6925140000000001</v>
      </c>
      <c r="BV66">
        <v>1.341844</v>
      </c>
      <c r="BW66">
        <v>9.44</v>
      </c>
      <c r="BX66">
        <v>4.2581249999999997</v>
      </c>
      <c r="BY66">
        <v>0</v>
      </c>
      <c r="BZ66">
        <v>1.9381029999999999</v>
      </c>
      <c r="CA66">
        <v>3.5116909999999999</v>
      </c>
      <c r="CB66">
        <v>1.89</v>
      </c>
      <c r="CC66">
        <v>0.95</v>
      </c>
      <c r="CD66">
        <v>1.48</v>
      </c>
      <c r="CE66">
        <v>1.93</v>
      </c>
      <c r="CF66">
        <v>0.18</v>
      </c>
      <c r="CG66">
        <v>3.77</v>
      </c>
      <c r="CH66">
        <v>0</v>
      </c>
      <c r="CI66">
        <v>7.18</v>
      </c>
      <c r="CJ66">
        <v>0</v>
      </c>
      <c r="CK66">
        <v>0.88</v>
      </c>
      <c r="CL66">
        <v>5.313701</v>
      </c>
      <c r="CM66">
        <v>0.935114</v>
      </c>
      <c r="CN66">
        <v>3.5424669999999998</v>
      </c>
      <c r="CO66">
        <v>2.21</v>
      </c>
      <c r="CP66">
        <v>0.99528000000000005</v>
      </c>
      <c r="CQ66">
        <v>2.7933970000000001</v>
      </c>
      <c r="CR66">
        <v>3.52</v>
      </c>
      <c r="CS66">
        <v>1.9422360000000001</v>
      </c>
      <c r="CT66">
        <v>1.9429620000000001</v>
      </c>
      <c r="CU66">
        <v>0.97984199999999999</v>
      </c>
      <c r="CV66">
        <v>2.6836880000000001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82.83787599999998</v>
      </c>
    </row>
    <row r="67" spans="1:114">
      <c r="A67" t="s">
        <v>109</v>
      </c>
      <c r="B67">
        <v>0</v>
      </c>
      <c r="C67">
        <v>45.593600000000002</v>
      </c>
      <c r="D67">
        <v>0</v>
      </c>
      <c r="E67">
        <v>0</v>
      </c>
      <c r="F67">
        <v>22.62</v>
      </c>
      <c r="G67">
        <v>15.607799999999999</v>
      </c>
      <c r="H67">
        <v>0</v>
      </c>
      <c r="I67">
        <v>92.582999999999998</v>
      </c>
      <c r="J67">
        <v>2.286</v>
      </c>
      <c r="K67">
        <v>687.84215500000005</v>
      </c>
      <c r="L67">
        <v>437.60275000000001</v>
      </c>
      <c r="M67">
        <v>87.87</v>
      </c>
      <c r="N67">
        <v>119.15625</v>
      </c>
      <c r="O67">
        <v>62.395313000000002</v>
      </c>
      <c r="P67">
        <v>113.24</v>
      </c>
      <c r="Q67">
        <v>14.35</v>
      </c>
      <c r="R67">
        <v>29.971499999999999</v>
      </c>
      <c r="S67">
        <v>18.109000000000002</v>
      </c>
      <c r="T67">
        <v>0.38400000000000001</v>
      </c>
      <c r="U67">
        <v>275.625</v>
      </c>
      <c r="V67">
        <v>20.731850000000001</v>
      </c>
      <c r="W67">
        <v>34.799309999999998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8.3312000000000008</v>
      </c>
      <c r="AG67">
        <v>42.923200000000001</v>
      </c>
      <c r="AH67">
        <v>0</v>
      </c>
      <c r="AI67">
        <v>0</v>
      </c>
      <c r="AJ67">
        <v>0</v>
      </c>
      <c r="AK67">
        <v>26.3</v>
      </c>
      <c r="AL67">
        <v>53.451999999999998</v>
      </c>
      <c r="AM67">
        <v>5.4608400000000001</v>
      </c>
      <c r="AN67">
        <v>0.88154999999999994</v>
      </c>
      <c r="AO67">
        <v>0</v>
      </c>
      <c r="AP67">
        <v>2.8182</v>
      </c>
      <c r="AQ67">
        <v>58.607999999999997</v>
      </c>
      <c r="AR67">
        <v>37.536000000000001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82.107075999999992</v>
      </c>
      <c r="BA67">
        <f t="shared" si="1"/>
        <v>2596.4000020000008</v>
      </c>
      <c r="BD67">
        <v>4.2938999999999998</v>
      </c>
      <c r="BE67">
        <v>0</v>
      </c>
      <c r="BF67">
        <v>2.4004000000000001E-2</v>
      </c>
      <c r="BG67">
        <v>0</v>
      </c>
      <c r="BH67">
        <v>0</v>
      </c>
      <c r="BI67">
        <v>0.84400399999999998</v>
      </c>
      <c r="BJ67">
        <v>0</v>
      </c>
      <c r="BK67">
        <v>1.2241E-2</v>
      </c>
      <c r="BL67">
        <v>0</v>
      </c>
      <c r="BM67">
        <v>0</v>
      </c>
      <c r="BN67">
        <v>0</v>
      </c>
      <c r="BO67">
        <v>2.0299999999999998</v>
      </c>
      <c r="BP67">
        <v>2.19</v>
      </c>
      <c r="BQ67">
        <v>1.7712330000000001</v>
      </c>
      <c r="BR67">
        <v>5.5199999999999999E-2</v>
      </c>
      <c r="BS67">
        <v>0.91</v>
      </c>
      <c r="BT67">
        <v>0.378</v>
      </c>
      <c r="BU67">
        <v>2.6925140000000001</v>
      </c>
      <c r="BV67">
        <v>1.341844</v>
      </c>
      <c r="BW67">
        <v>9.44</v>
      </c>
      <c r="BX67">
        <v>4.2581249999999997</v>
      </c>
      <c r="BY67">
        <v>0</v>
      </c>
      <c r="BZ67">
        <v>1.9381029999999999</v>
      </c>
      <c r="CA67">
        <v>3.5116909999999999</v>
      </c>
      <c r="CB67">
        <v>1.89</v>
      </c>
      <c r="CC67">
        <v>0.95</v>
      </c>
      <c r="CD67">
        <v>1.48</v>
      </c>
      <c r="CE67">
        <v>1.89</v>
      </c>
      <c r="CF67">
        <v>0.18</v>
      </c>
      <c r="CG67">
        <v>3.77</v>
      </c>
      <c r="CH67">
        <v>0</v>
      </c>
      <c r="CI67">
        <v>7.18</v>
      </c>
      <c r="CJ67">
        <v>0</v>
      </c>
      <c r="CK67">
        <v>0.88</v>
      </c>
      <c r="CL67">
        <v>5.313701</v>
      </c>
      <c r="CM67">
        <v>0.935114</v>
      </c>
      <c r="CN67">
        <v>3.5424669999999998</v>
      </c>
      <c r="CO67">
        <v>2.2200000000000002</v>
      </c>
      <c r="CP67">
        <v>0.99528000000000005</v>
      </c>
      <c r="CQ67">
        <v>2.7933970000000001</v>
      </c>
      <c r="CR67">
        <v>3.52</v>
      </c>
      <c r="CS67">
        <v>1.9422360000000001</v>
      </c>
      <c r="CT67">
        <v>1.9429620000000001</v>
      </c>
      <c r="CU67">
        <v>0.97984199999999999</v>
      </c>
      <c r="CV67">
        <v>2.6836880000000001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82.107075999999992</v>
      </c>
    </row>
    <row r="68" spans="1:114">
      <c r="A68" t="s">
        <v>110</v>
      </c>
      <c r="B68">
        <v>0</v>
      </c>
      <c r="C68">
        <v>45.593600000000002</v>
      </c>
      <c r="D68">
        <v>0</v>
      </c>
      <c r="E68">
        <v>0</v>
      </c>
      <c r="F68">
        <v>22.62</v>
      </c>
      <c r="G68">
        <v>15.607799999999999</v>
      </c>
      <c r="H68">
        <v>0</v>
      </c>
      <c r="I68">
        <v>92.582999999999998</v>
      </c>
      <c r="J68">
        <v>2.286</v>
      </c>
      <c r="K68">
        <v>687.84215500000005</v>
      </c>
      <c r="L68">
        <v>437.60275000000001</v>
      </c>
      <c r="M68">
        <v>87.87</v>
      </c>
      <c r="N68">
        <v>119.15625</v>
      </c>
      <c r="O68">
        <v>62.395313000000002</v>
      </c>
      <c r="P68">
        <v>113.24</v>
      </c>
      <c r="Q68">
        <v>14.35</v>
      </c>
      <c r="R68">
        <v>29.971499999999999</v>
      </c>
      <c r="S68">
        <v>18.109000000000002</v>
      </c>
      <c r="T68">
        <v>0.38400000000000001</v>
      </c>
      <c r="U68">
        <v>275.625</v>
      </c>
      <c r="V68">
        <v>20.731850000000001</v>
      </c>
      <c r="W68">
        <v>34.799309999999998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8.3312000000000008</v>
      </c>
      <c r="AG68">
        <v>42.923200000000001</v>
      </c>
      <c r="AH68">
        <v>0</v>
      </c>
      <c r="AI68">
        <v>0</v>
      </c>
      <c r="AJ68">
        <v>0</v>
      </c>
      <c r="AK68">
        <v>26.3</v>
      </c>
      <c r="AL68">
        <v>53.451999999999998</v>
      </c>
      <c r="AM68">
        <v>5.4608400000000001</v>
      </c>
      <c r="AN68">
        <v>0.88154999999999994</v>
      </c>
      <c r="AO68">
        <v>0</v>
      </c>
      <c r="AP68">
        <v>2.8182</v>
      </c>
      <c r="AQ68">
        <v>58.607999999999997</v>
      </c>
      <c r="AR68">
        <v>37.536000000000001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82.551803999999976</v>
      </c>
      <c r="BA68">
        <f t="shared" ref="BA68:BA98" si="4">SUM(B68:AZ68)</f>
        <v>2596.8447300000012</v>
      </c>
      <c r="BD68">
        <v>4.2938999999999998</v>
      </c>
      <c r="BE68">
        <v>0</v>
      </c>
      <c r="BF68">
        <v>2.4004000000000001E-2</v>
      </c>
      <c r="BG68">
        <v>0</v>
      </c>
      <c r="BH68">
        <v>0</v>
      </c>
      <c r="BI68">
        <v>0.84400399999999998</v>
      </c>
      <c r="BJ68">
        <v>0</v>
      </c>
      <c r="BK68">
        <v>1.2241E-2</v>
      </c>
      <c r="BL68">
        <v>0</v>
      </c>
      <c r="BM68">
        <v>0</v>
      </c>
      <c r="BN68">
        <v>0</v>
      </c>
      <c r="BO68">
        <v>2.0299999999999998</v>
      </c>
      <c r="BP68">
        <v>2.19</v>
      </c>
      <c r="BQ68">
        <v>1.7712330000000001</v>
      </c>
      <c r="BR68">
        <v>0.49992799999999998</v>
      </c>
      <c r="BS68">
        <v>0.91</v>
      </c>
      <c r="BT68">
        <v>0.378</v>
      </c>
      <c r="BU68">
        <v>2.6925140000000001</v>
      </c>
      <c r="BV68">
        <v>1.341844</v>
      </c>
      <c r="BW68">
        <v>9.44</v>
      </c>
      <c r="BX68">
        <v>4.2581249999999997</v>
      </c>
      <c r="BY68">
        <v>0</v>
      </c>
      <c r="BZ68">
        <v>1.9381029999999999</v>
      </c>
      <c r="CA68">
        <v>3.5116909999999999</v>
      </c>
      <c r="CB68">
        <v>1.89</v>
      </c>
      <c r="CC68">
        <v>0.95</v>
      </c>
      <c r="CD68">
        <v>1.48</v>
      </c>
      <c r="CE68">
        <v>1.89</v>
      </c>
      <c r="CF68">
        <v>0.18</v>
      </c>
      <c r="CG68">
        <v>3.77</v>
      </c>
      <c r="CH68">
        <v>0</v>
      </c>
      <c r="CI68">
        <v>7.18</v>
      </c>
      <c r="CJ68">
        <v>0</v>
      </c>
      <c r="CK68">
        <v>0.88</v>
      </c>
      <c r="CL68">
        <v>5.313701</v>
      </c>
      <c r="CM68">
        <v>0.935114</v>
      </c>
      <c r="CN68">
        <v>3.5424669999999998</v>
      </c>
      <c r="CO68">
        <v>2.2200000000000002</v>
      </c>
      <c r="CP68">
        <v>0.99528000000000005</v>
      </c>
      <c r="CQ68">
        <v>2.7933970000000001</v>
      </c>
      <c r="CR68">
        <v>3.52</v>
      </c>
      <c r="CS68">
        <v>1.9422360000000001</v>
      </c>
      <c r="CT68">
        <v>1.9429620000000001</v>
      </c>
      <c r="CU68">
        <v>0.97984199999999999</v>
      </c>
      <c r="CV68">
        <v>2.6836880000000001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82.551803999999976</v>
      </c>
    </row>
    <row r="69" spans="1:114">
      <c r="A69" t="s">
        <v>111</v>
      </c>
      <c r="B69">
        <v>0</v>
      </c>
      <c r="C69">
        <v>45.593600000000002</v>
      </c>
      <c r="D69">
        <v>0</v>
      </c>
      <c r="E69">
        <v>0</v>
      </c>
      <c r="F69">
        <v>22.62</v>
      </c>
      <c r="G69">
        <v>15.607799999999999</v>
      </c>
      <c r="H69">
        <v>0</v>
      </c>
      <c r="I69">
        <v>92.582999999999998</v>
      </c>
      <c r="J69">
        <v>2.286</v>
      </c>
      <c r="K69">
        <v>687.84215500000005</v>
      </c>
      <c r="L69">
        <v>437.60275000000001</v>
      </c>
      <c r="M69">
        <v>87.87</v>
      </c>
      <c r="N69">
        <v>119.15625</v>
      </c>
      <c r="O69">
        <v>62.395313000000002</v>
      </c>
      <c r="P69">
        <v>113.24</v>
      </c>
      <c r="Q69">
        <v>14.35</v>
      </c>
      <c r="R69">
        <v>29.971499999999999</v>
      </c>
      <c r="S69">
        <v>18.109000000000002</v>
      </c>
      <c r="T69">
        <v>0.38400000000000001</v>
      </c>
      <c r="U69">
        <v>275.625</v>
      </c>
      <c r="V69">
        <v>20.731850000000001</v>
      </c>
      <c r="W69">
        <v>34.799309999999998</v>
      </c>
      <c r="X69">
        <v>147.515625</v>
      </c>
      <c r="Y69">
        <v>0</v>
      </c>
      <c r="Z69">
        <v>6.5537999999999998</v>
      </c>
      <c r="AA69">
        <v>3.7919999999999998</v>
      </c>
      <c r="AB69">
        <v>0</v>
      </c>
      <c r="AC69">
        <v>0</v>
      </c>
      <c r="AD69">
        <v>0</v>
      </c>
      <c r="AE69">
        <v>0</v>
      </c>
      <c r="AF69">
        <v>8.3312000000000008</v>
      </c>
      <c r="AG69">
        <v>42.923200000000001</v>
      </c>
      <c r="AH69">
        <v>0</v>
      </c>
      <c r="AI69">
        <v>0</v>
      </c>
      <c r="AJ69">
        <v>0</v>
      </c>
      <c r="AK69">
        <v>26.3</v>
      </c>
      <c r="AL69">
        <v>24.402000000000001</v>
      </c>
      <c r="AM69">
        <v>5.4608400000000001</v>
      </c>
      <c r="AN69">
        <v>0.88154999999999994</v>
      </c>
      <c r="AO69">
        <v>0</v>
      </c>
      <c r="AP69">
        <v>2.8182</v>
      </c>
      <c r="AQ69">
        <v>58.607999999999997</v>
      </c>
      <c r="AR69">
        <v>37.536000000000001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82.173804999999987</v>
      </c>
      <c r="BA69">
        <f t="shared" si="4"/>
        <v>2571.2087310000011</v>
      </c>
      <c r="BD69">
        <v>4.2938999999999998</v>
      </c>
      <c r="BE69">
        <v>0</v>
      </c>
      <c r="BF69">
        <v>2.4004999999999999E-2</v>
      </c>
      <c r="BG69">
        <v>0</v>
      </c>
      <c r="BH69">
        <v>0</v>
      </c>
      <c r="BI69">
        <v>0.84400399999999998</v>
      </c>
      <c r="BJ69">
        <v>0</v>
      </c>
      <c r="BK69">
        <v>1.2241E-2</v>
      </c>
      <c r="BL69">
        <v>0</v>
      </c>
      <c r="BM69">
        <v>0</v>
      </c>
      <c r="BN69">
        <v>0</v>
      </c>
      <c r="BO69">
        <v>2.0299999999999998</v>
      </c>
      <c r="BP69">
        <v>2.19</v>
      </c>
      <c r="BQ69">
        <v>1.7712330000000001</v>
      </c>
      <c r="BR69">
        <v>0.49992799999999998</v>
      </c>
      <c r="BS69">
        <v>0.91</v>
      </c>
      <c r="BT69">
        <v>0</v>
      </c>
      <c r="BU69">
        <v>2.6925140000000001</v>
      </c>
      <c r="BV69">
        <v>1.341844</v>
      </c>
      <c r="BW69">
        <v>9.44</v>
      </c>
      <c r="BX69">
        <v>4.2581249999999997</v>
      </c>
      <c r="BY69">
        <v>0</v>
      </c>
      <c r="BZ69">
        <v>1.9381029999999999</v>
      </c>
      <c r="CA69">
        <v>3.5116909999999999</v>
      </c>
      <c r="CB69">
        <v>1.89</v>
      </c>
      <c r="CC69">
        <v>0.95</v>
      </c>
      <c r="CD69">
        <v>1.48</v>
      </c>
      <c r="CE69">
        <v>1.89</v>
      </c>
      <c r="CF69">
        <v>0.18</v>
      </c>
      <c r="CG69">
        <v>3.77</v>
      </c>
      <c r="CH69">
        <v>0</v>
      </c>
      <c r="CI69">
        <v>7.18</v>
      </c>
      <c r="CJ69">
        <v>0</v>
      </c>
      <c r="CK69">
        <v>0.88</v>
      </c>
      <c r="CL69">
        <v>5.313701</v>
      </c>
      <c r="CM69">
        <v>0.935114</v>
      </c>
      <c r="CN69">
        <v>3.5424669999999998</v>
      </c>
      <c r="CO69">
        <v>2.2200000000000002</v>
      </c>
      <c r="CP69">
        <v>0.99528000000000005</v>
      </c>
      <c r="CQ69">
        <v>2.7933970000000001</v>
      </c>
      <c r="CR69">
        <v>3.52</v>
      </c>
      <c r="CS69">
        <v>1.9422360000000001</v>
      </c>
      <c r="CT69">
        <v>1.9429620000000001</v>
      </c>
      <c r="CU69">
        <v>0.97984199999999999</v>
      </c>
      <c r="CV69">
        <v>2.6836880000000001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82.173804999999987</v>
      </c>
    </row>
    <row r="70" spans="1:114">
      <c r="A70" t="s">
        <v>112</v>
      </c>
      <c r="B70">
        <v>0</v>
      </c>
      <c r="C70">
        <v>45.593600000000002</v>
      </c>
      <c r="D70">
        <v>0</v>
      </c>
      <c r="E70">
        <v>0</v>
      </c>
      <c r="F70">
        <v>22.62</v>
      </c>
      <c r="G70">
        <v>15.607799999999999</v>
      </c>
      <c r="H70">
        <v>0</v>
      </c>
      <c r="I70">
        <v>92.582999999999998</v>
      </c>
      <c r="J70">
        <v>2.286</v>
      </c>
      <c r="K70">
        <v>687.84215500000005</v>
      </c>
      <c r="L70">
        <v>437.60275000000001</v>
      </c>
      <c r="M70">
        <v>87.87</v>
      </c>
      <c r="N70">
        <v>119.15625</v>
      </c>
      <c r="O70">
        <v>62.395313000000002</v>
      </c>
      <c r="P70">
        <v>113.24</v>
      </c>
      <c r="Q70">
        <v>14.35</v>
      </c>
      <c r="R70">
        <v>29.971499999999999</v>
      </c>
      <c r="S70">
        <v>18.109000000000002</v>
      </c>
      <c r="T70">
        <v>0.38400000000000001</v>
      </c>
      <c r="U70">
        <v>275.625</v>
      </c>
      <c r="V70">
        <v>20.731850000000001</v>
      </c>
      <c r="W70">
        <v>34.799309999999998</v>
      </c>
      <c r="X70">
        <v>147.515625</v>
      </c>
      <c r="Y70">
        <v>0</v>
      </c>
      <c r="Z70">
        <v>6.5537999999999998</v>
      </c>
      <c r="AA70">
        <v>13.983000000000001</v>
      </c>
      <c r="AB70">
        <v>0</v>
      </c>
      <c r="AC70">
        <v>0</v>
      </c>
      <c r="AD70">
        <v>0</v>
      </c>
      <c r="AE70">
        <v>0</v>
      </c>
      <c r="AF70">
        <v>8.3312000000000008</v>
      </c>
      <c r="AG70">
        <v>42.923200000000001</v>
      </c>
      <c r="AH70">
        <v>0</v>
      </c>
      <c r="AI70">
        <v>0</v>
      </c>
      <c r="AJ70">
        <v>0</v>
      </c>
      <c r="AK70">
        <v>26.3</v>
      </c>
      <c r="AL70">
        <v>24.402000000000001</v>
      </c>
      <c r="AM70">
        <v>5.4608400000000001</v>
      </c>
      <c r="AN70">
        <v>0.88154999999999994</v>
      </c>
      <c r="AO70">
        <v>0</v>
      </c>
      <c r="AP70">
        <v>2.8182</v>
      </c>
      <c r="AQ70">
        <v>58.607999999999997</v>
      </c>
      <c r="AR70">
        <v>37.536000000000001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82.173804999999987</v>
      </c>
      <c r="BA70">
        <f t="shared" si="4"/>
        <v>2581.3997310000013</v>
      </c>
      <c r="BD70">
        <v>4.2938999999999998</v>
      </c>
      <c r="BE70">
        <v>0</v>
      </c>
      <c r="BF70">
        <v>2.4004999999999999E-2</v>
      </c>
      <c r="BG70">
        <v>0</v>
      </c>
      <c r="BH70">
        <v>0</v>
      </c>
      <c r="BI70">
        <v>0.84400399999999998</v>
      </c>
      <c r="BJ70">
        <v>0</v>
      </c>
      <c r="BK70">
        <v>1.2241E-2</v>
      </c>
      <c r="BL70">
        <v>0</v>
      </c>
      <c r="BM70">
        <v>0</v>
      </c>
      <c r="BN70">
        <v>0</v>
      </c>
      <c r="BO70">
        <v>2.0299999999999998</v>
      </c>
      <c r="BP70">
        <v>2.19</v>
      </c>
      <c r="BQ70">
        <v>1.7712330000000001</v>
      </c>
      <c r="BR70">
        <v>0.49992799999999998</v>
      </c>
      <c r="BS70">
        <v>0.91</v>
      </c>
      <c r="BT70">
        <v>0</v>
      </c>
      <c r="BU70">
        <v>2.6925140000000001</v>
      </c>
      <c r="BV70">
        <v>1.341844</v>
      </c>
      <c r="BW70">
        <v>9.44</v>
      </c>
      <c r="BX70">
        <v>4.2581249999999997</v>
      </c>
      <c r="BY70">
        <v>0</v>
      </c>
      <c r="BZ70">
        <v>1.9381029999999999</v>
      </c>
      <c r="CA70">
        <v>3.5116909999999999</v>
      </c>
      <c r="CB70">
        <v>1.89</v>
      </c>
      <c r="CC70">
        <v>0.95</v>
      </c>
      <c r="CD70">
        <v>1.48</v>
      </c>
      <c r="CE70">
        <v>1.89</v>
      </c>
      <c r="CF70">
        <v>0.18</v>
      </c>
      <c r="CG70">
        <v>3.77</v>
      </c>
      <c r="CH70">
        <v>0</v>
      </c>
      <c r="CI70">
        <v>7.18</v>
      </c>
      <c r="CJ70">
        <v>0</v>
      </c>
      <c r="CK70">
        <v>0.88</v>
      </c>
      <c r="CL70">
        <v>5.313701</v>
      </c>
      <c r="CM70">
        <v>0.935114</v>
      </c>
      <c r="CN70">
        <v>3.5424669999999998</v>
      </c>
      <c r="CO70">
        <v>2.2200000000000002</v>
      </c>
      <c r="CP70">
        <v>0.99528000000000005</v>
      </c>
      <c r="CQ70">
        <v>2.7933970000000001</v>
      </c>
      <c r="CR70">
        <v>3.52</v>
      </c>
      <c r="CS70">
        <v>1.9422360000000001</v>
      </c>
      <c r="CT70">
        <v>1.9429620000000001</v>
      </c>
      <c r="CU70">
        <v>0.97984199999999999</v>
      </c>
      <c r="CV70">
        <v>2.6836880000000001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82.173804999999987</v>
      </c>
    </row>
    <row r="71" spans="1:114">
      <c r="A71" t="s">
        <v>113</v>
      </c>
      <c r="B71">
        <v>0</v>
      </c>
      <c r="C71">
        <v>45.593600000000002</v>
      </c>
      <c r="D71">
        <v>0</v>
      </c>
      <c r="E71">
        <v>0</v>
      </c>
      <c r="F71">
        <v>22.62</v>
      </c>
      <c r="G71">
        <v>15.607799999999999</v>
      </c>
      <c r="H71">
        <v>0</v>
      </c>
      <c r="I71">
        <v>92.582999999999998</v>
      </c>
      <c r="J71">
        <v>2.286</v>
      </c>
      <c r="K71">
        <v>687.84215500000005</v>
      </c>
      <c r="L71">
        <v>437.60275000000001</v>
      </c>
      <c r="M71">
        <v>87.87</v>
      </c>
      <c r="N71">
        <v>119.15625</v>
      </c>
      <c r="O71">
        <v>62.395313000000002</v>
      </c>
      <c r="P71">
        <v>113.24</v>
      </c>
      <c r="Q71">
        <v>14.35</v>
      </c>
      <c r="R71">
        <v>35.061</v>
      </c>
      <c r="S71">
        <v>18.109000000000002</v>
      </c>
      <c r="T71">
        <v>0.38400000000000001</v>
      </c>
      <c r="U71">
        <v>281.25</v>
      </c>
      <c r="V71">
        <v>20.731850000000001</v>
      </c>
      <c r="W71">
        <v>34.799309999999998</v>
      </c>
      <c r="X71">
        <v>147.515625</v>
      </c>
      <c r="Y71">
        <v>0</v>
      </c>
      <c r="Z71">
        <v>6.5537999999999998</v>
      </c>
      <c r="AA71">
        <v>17.774999999999999</v>
      </c>
      <c r="AB71">
        <v>0</v>
      </c>
      <c r="AC71">
        <v>0</v>
      </c>
      <c r="AD71">
        <v>0</v>
      </c>
      <c r="AE71">
        <v>0</v>
      </c>
      <c r="AF71">
        <v>8.3312000000000008</v>
      </c>
      <c r="AG71">
        <v>42.923200000000001</v>
      </c>
      <c r="AH71">
        <v>0</v>
      </c>
      <c r="AI71">
        <v>0</v>
      </c>
      <c r="AJ71">
        <v>0</v>
      </c>
      <c r="AK71">
        <v>26.3</v>
      </c>
      <c r="AL71">
        <v>0</v>
      </c>
      <c r="AM71">
        <v>5.4608400000000001</v>
      </c>
      <c r="AN71">
        <v>0.88154999999999994</v>
      </c>
      <c r="AO71">
        <v>0</v>
      </c>
      <c r="AP71">
        <v>2.8182</v>
      </c>
      <c r="AQ71">
        <v>58.607999999999997</v>
      </c>
      <c r="AR71">
        <v>37.536000000000001</v>
      </c>
      <c r="AS71">
        <v>31.612200000000001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82.213804999999994</v>
      </c>
      <c r="BA71">
        <f t="shared" si="4"/>
        <v>2571.2590480000013</v>
      </c>
      <c r="BD71">
        <v>4.2938999999999998</v>
      </c>
      <c r="BE71">
        <v>0</v>
      </c>
      <c r="BF71">
        <v>2.4004999999999999E-2</v>
      </c>
      <c r="BG71">
        <v>0</v>
      </c>
      <c r="BH71">
        <v>0</v>
      </c>
      <c r="BI71">
        <v>0.84400399999999998</v>
      </c>
      <c r="BJ71">
        <v>0</v>
      </c>
      <c r="BK71">
        <v>1.2241E-2</v>
      </c>
      <c r="BL71">
        <v>0</v>
      </c>
      <c r="BM71">
        <v>0</v>
      </c>
      <c r="BN71">
        <v>0</v>
      </c>
      <c r="BO71">
        <v>2.0299999999999998</v>
      </c>
      <c r="BP71">
        <v>2.19</v>
      </c>
      <c r="BQ71">
        <v>1.7712330000000001</v>
      </c>
      <c r="BR71">
        <v>0.49992799999999998</v>
      </c>
      <c r="BS71">
        <v>0.91</v>
      </c>
      <c r="BT71">
        <v>0</v>
      </c>
      <c r="BU71">
        <v>2.6925140000000001</v>
      </c>
      <c r="BV71">
        <v>1.341844</v>
      </c>
      <c r="BW71">
        <v>9.44</v>
      </c>
      <c r="BX71">
        <v>4.2581249999999997</v>
      </c>
      <c r="BY71">
        <v>0</v>
      </c>
      <c r="BZ71">
        <v>1.9381029999999999</v>
      </c>
      <c r="CA71">
        <v>3.5116909999999999</v>
      </c>
      <c r="CB71">
        <v>1.89</v>
      </c>
      <c r="CC71">
        <v>0.95</v>
      </c>
      <c r="CD71">
        <v>1.48</v>
      </c>
      <c r="CE71">
        <v>1.93</v>
      </c>
      <c r="CF71">
        <v>0.18</v>
      </c>
      <c r="CG71">
        <v>3.77</v>
      </c>
      <c r="CH71">
        <v>0</v>
      </c>
      <c r="CI71">
        <v>7.18</v>
      </c>
      <c r="CJ71">
        <v>0</v>
      </c>
      <c r="CK71">
        <v>0.88</v>
      </c>
      <c r="CL71">
        <v>5.313701</v>
      </c>
      <c r="CM71">
        <v>0.935114</v>
      </c>
      <c r="CN71">
        <v>3.5424669999999998</v>
      </c>
      <c r="CO71">
        <v>2.2200000000000002</v>
      </c>
      <c r="CP71">
        <v>0.99528000000000005</v>
      </c>
      <c r="CQ71">
        <v>2.7933970000000001</v>
      </c>
      <c r="CR71">
        <v>3.52</v>
      </c>
      <c r="CS71">
        <v>1.9422360000000001</v>
      </c>
      <c r="CT71">
        <v>1.9429620000000001</v>
      </c>
      <c r="CU71">
        <v>0.97984199999999999</v>
      </c>
      <c r="CV71">
        <v>2.6836880000000001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82.213804999999994</v>
      </c>
    </row>
    <row r="72" spans="1:114">
      <c r="A72" t="s">
        <v>114</v>
      </c>
      <c r="B72">
        <v>0</v>
      </c>
      <c r="C72">
        <v>45.593600000000002</v>
      </c>
      <c r="D72">
        <v>0</v>
      </c>
      <c r="E72">
        <v>0</v>
      </c>
      <c r="F72">
        <v>22.62</v>
      </c>
      <c r="G72">
        <v>15.607799999999999</v>
      </c>
      <c r="H72">
        <v>0</v>
      </c>
      <c r="I72">
        <v>92.582999999999998</v>
      </c>
      <c r="J72">
        <v>2.286</v>
      </c>
      <c r="K72">
        <v>687.84215500000005</v>
      </c>
      <c r="L72">
        <v>437.60275000000001</v>
      </c>
      <c r="M72">
        <v>87.87</v>
      </c>
      <c r="N72">
        <v>119.15625</v>
      </c>
      <c r="O72">
        <v>62.395313000000002</v>
      </c>
      <c r="P72">
        <v>113.24</v>
      </c>
      <c r="Q72">
        <v>14.35</v>
      </c>
      <c r="R72">
        <v>35.061</v>
      </c>
      <c r="S72">
        <v>18.109000000000002</v>
      </c>
      <c r="T72">
        <v>0.38400000000000001</v>
      </c>
      <c r="U72">
        <v>284.625</v>
      </c>
      <c r="V72">
        <v>20.731850000000001</v>
      </c>
      <c r="W72">
        <v>34.799309999999998</v>
      </c>
      <c r="X72">
        <v>147.515625</v>
      </c>
      <c r="Y72">
        <v>0</v>
      </c>
      <c r="Z72">
        <v>6.5537999999999998</v>
      </c>
      <c r="AA72">
        <v>28.09872</v>
      </c>
      <c r="AB72">
        <v>3.47</v>
      </c>
      <c r="AC72">
        <v>10.02744</v>
      </c>
      <c r="AD72">
        <v>0</v>
      </c>
      <c r="AE72">
        <v>0</v>
      </c>
      <c r="AF72">
        <v>8.3312000000000008</v>
      </c>
      <c r="AG72">
        <v>42.923200000000001</v>
      </c>
      <c r="AH72">
        <v>19.54</v>
      </c>
      <c r="AI72">
        <v>0</v>
      </c>
      <c r="AJ72">
        <v>0</v>
      </c>
      <c r="AK72">
        <v>26.3</v>
      </c>
      <c r="AL72">
        <v>0</v>
      </c>
      <c r="AM72">
        <v>5.4608400000000001</v>
      </c>
      <c r="AN72">
        <v>0.88154999999999994</v>
      </c>
      <c r="AO72">
        <v>0</v>
      </c>
      <c r="AP72">
        <v>2.8182</v>
      </c>
      <c r="AQ72">
        <v>58.607999999999997</v>
      </c>
      <c r="AR72">
        <v>37.536000000000001</v>
      </c>
      <c r="AS72">
        <v>31.612200000000001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82.727604999999983</v>
      </c>
      <c r="BA72">
        <f t="shared" si="4"/>
        <v>2618.5090080000009</v>
      </c>
      <c r="BD72">
        <v>4.2938999999999998</v>
      </c>
      <c r="BE72">
        <v>0</v>
      </c>
      <c r="BF72">
        <v>2.4004999999999999E-2</v>
      </c>
      <c r="BG72">
        <v>0</v>
      </c>
      <c r="BH72">
        <v>0</v>
      </c>
      <c r="BI72">
        <v>0.84400399999999998</v>
      </c>
      <c r="BJ72">
        <v>0</v>
      </c>
      <c r="BK72">
        <v>1.2241E-2</v>
      </c>
      <c r="BL72">
        <v>0</v>
      </c>
      <c r="BM72">
        <v>0</v>
      </c>
      <c r="BN72">
        <v>0</v>
      </c>
      <c r="BO72">
        <v>2.0299999999999998</v>
      </c>
      <c r="BP72">
        <v>2.19</v>
      </c>
      <c r="BQ72">
        <v>1.7712330000000001</v>
      </c>
      <c r="BR72">
        <v>0.49992799999999998</v>
      </c>
      <c r="BS72">
        <v>0.91</v>
      </c>
      <c r="BT72">
        <v>0.35699999999999998</v>
      </c>
      <c r="BU72">
        <v>2.6925140000000001</v>
      </c>
      <c r="BV72">
        <v>1.341844</v>
      </c>
      <c r="BW72">
        <v>9.44</v>
      </c>
      <c r="BX72">
        <v>4.2581249999999997</v>
      </c>
      <c r="BY72">
        <v>0</v>
      </c>
      <c r="BZ72">
        <v>1.9381029999999999</v>
      </c>
      <c r="CA72">
        <v>3.5116909999999999</v>
      </c>
      <c r="CB72">
        <v>1.89</v>
      </c>
      <c r="CC72">
        <v>0.95</v>
      </c>
      <c r="CD72">
        <v>1.48</v>
      </c>
      <c r="CE72">
        <v>1.93</v>
      </c>
      <c r="CF72">
        <v>0.18</v>
      </c>
      <c r="CG72">
        <v>3.77</v>
      </c>
      <c r="CH72">
        <v>0.15679999999999999</v>
      </c>
      <c r="CI72">
        <v>7.18</v>
      </c>
      <c r="CJ72">
        <v>0</v>
      </c>
      <c r="CK72">
        <v>0.88</v>
      </c>
      <c r="CL72">
        <v>5.313701</v>
      </c>
      <c r="CM72">
        <v>0.935114</v>
      </c>
      <c r="CN72">
        <v>3.5424669999999998</v>
      </c>
      <c r="CO72">
        <v>2.2200000000000002</v>
      </c>
      <c r="CP72">
        <v>0.99528000000000005</v>
      </c>
      <c r="CQ72">
        <v>2.7933970000000001</v>
      </c>
      <c r="CR72">
        <v>3.52</v>
      </c>
      <c r="CS72">
        <v>1.9422360000000001</v>
      </c>
      <c r="CT72">
        <v>1.9429620000000001</v>
      </c>
      <c r="CU72">
        <v>0.97984199999999999</v>
      </c>
      <c r="CV72">
        <v>2.6836880000000001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82.727604999999983</v>
      </c>
    </row>
    <row r="73" spans="1:114">
      <c r="A73" t="s">
        <v>115</v>
      </c>
      <c r="B73">
        <v>0</v>
      </c>
      <c r="C73">
        <v>45.593600000000002</v>
      </c>
      <c r="D73">
        <v>0</v>
      </c>
      <c r="E73">
        <v>0</v>
      </c>
      <c r="F73">
        <v>0</v>
      </c>
      <c r="G73">
        <v>38.227800000000002</v>
      </c>
      <c r="H73">
        <v>0</v>
      </c>
      <c r="I73">
        <v>92.582999999999998</v>
      </c>
      <c r="J73">
        <v>6.8579999999999997</v>
      </c>
      <c r="K73">
        <v>687.84215500000005</v>
      </c>
      <c r="L73">
        <v>437.60275000000001</v>
      </c>
      <c r="M73">
        <v>87.87</v>
      </c>
      <c r="N73">
        <v>119.15625</v>
      </c>
      <c r="O73">
        <v>62.395313000000002</v>
      </c>
      <c r="P73">
        <v>113.24</v>
      </c>
      <c r="Q73">
        <v>14.35</v>
      </c>
      <c r="R73">
        <v>35.061</v>
      </c>
      <c r="S73">
        <v>18.109000000000002</v>
      </c>
      <c r="T73">
        <v>0.38400000000000001</v>
      </c>
      <c r="U73">
        <v>286.875</v>
      </c>
      <c r="V73">
        <v>20.731850000000001</v>
      </c>
      <c r="W73">
        <v>34.799309999999998</v>
      </c>
      <c r="X73">
        <v>147.515625</v>
      </c>
      <c r="Y73">
        <v>0</v>
      </c>
      <c r="Z73">
        <v>13.1076</v>
      </c>
      <c r="AA73">
        <v>28.09872</v>
      </c>
      <c r="AB73">
        <v>13.602399999999999</v>
      </c>
      <c r="AC73">
        <v>10.02744</v>
      </c>
      <c r="AD73">
        <v>0</v>
      </c>
      <c r="AE73">
        <v>0</v>
      </c>
      <c r="AF73">
        <v>16.662400000000002</v>
      </c>
      <c r="AG73">
        <v>42.923200000000001</v>
      </c>
      <c r="AH73">
        <v>43.965000000000003</v>
      </c>
      <c r="AI73">
        <v>0</v>
      </c>
      <c r="AJ73">
        <v>0</v>
      </c>
      <c r="AK73">
        <v>26.3</v>
      </c>
      <c r="AL73">
        <v>0</v>
      </c>
      <c r="AM73">
        <v>10.92168</v>
      </c>
      <c r="AN73">
        <v>0.88154999999999994</v>
      </c>
      <c r="AO73">
        <v>0</v>
      </c>
      <c r="AP73">
        <v>5.7645</v>
      </c>
      <c r="AQ73">
        <v>58.607999999999997</v>
      </c>
      <c r="AR73">
        <v>37.536000000000001</v>
      </c>
      <c r="AS73">
        <v>31.612200000000001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83.381719999999987</v>
      </c>
      <c r="BA73">
        <f t="shared" si="4"/>
        <v>2683.834663000001</v>
      </c>
      <c r="BD73">
        <v>4.2938999999999998</v>
      </c>
      <c r="BE73">
        <v>0</v>
      </c>
      <c r="BF73">
        <v>2.4004999999999999E-2</v>
      </c>
      <c r="BG73">
        <v>0</v>
      </c>
      <c r="BH73">
        <v>0</v>
      </c>
      <c r="BI73">
        <v>0.84400399999999998</v>
      </c>
      <c r="BJ73">
        <v>0</v>
      </c>
      <c r="BK73">
        <v>1.5755999999999999E-2</v>
      </c>
      <c r="BL73">
        <v>0</v>
      </c>
      <c r="BM73">
        <v>0</v>
      </c>
      <c r="BN73">
        <v>0</v>
      </c>
      <c r="BO73">
        <v>2.0299999999999998</v>
      </c>
      <c r="BP73">
        <v>2.19</v>
      </c>
      <c r="BQ73">
        <v>1.7712330000000001</v>
      </c>
      <c r="BR73">
        <v>0.49992799999999998</v>
      </c>
      <c r="BS73">
        <v>0.91</v>
      </c>
      <c r="BT73">
        <v>0.83160000000000001</v>
      </c>
      <c r="BU73">
        <v>2.6925140000000001</v>
      </c>
      <c r="BV73">
        <v>1.341844</v>
      </c>
      <c r="BW73">
        <v>9.44</v>
      </c>
      <c r="BX73">
        <v>4.2581249999999997</v>
      </c>
      <c r="BY73">
        <v>0</v>
      </c>
      <c r="BZ73">
        <v>1.9381029999999999</v>
      </c>
      <c r="CA73">
        <v>3.5116909999999999</v>
      </c>
      <c r="CB73">
        <v>1.84</v>
      </c>
      <c r="CC73">
        <v>0.95</v>
      </c>
      <c r="CD73">
        <v>1.48</v>
      </c>
      <c r="CE73">
        <v>1.96</v>
      </c>
      <c r="CF73">
        <v>0.18</v>
      </c>
      <c r="CG73">
        <v>3.77</v>
      </c>
      <c r="CH73">
        <v>0.3528</v>
      </c>
      <c r="CI73">
        <v>7.18</v>
      </c>
      <c r="CJ73">
        <v>0</v>
      </c>
      <c r="CK73">
        <v>0.88</v>
      </c>
      <c r="CL73">
        <v>5.313701</v>
      </c>
      <c r="CM73">
        <v>0.935114</v>
      </c>
      <c r="CN73">
        <v>3.5424669999999998</v>
      </c>
      <c r="CO73">
        <v>2.2200000000000002</v>
      </c>
      <c r="CP73">
        <v>0.99528000000000005</v>
      </c>
      <c r="CQ73">
        <v>2.7933970000000001</v>
      </c>
      <c r="CR73">
        <v>3.52</v>
      </c>
      <c r="CS73">
        <v>1.9422360000000001</v>
      </c>
      <c r="CT73">
        <v>1.9429620000000001</v>
      </c>
      <c r="CU73">
        <v>0.97984199999999999</v>
      </c>
      <c r="CV73">
        <v>2.6836880000000001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83.381719999999987</v>
      </c>
    </row>
    <row r="74" spans="1:114">
      <c r="A74" t="s">
        <v>116</v>
      </c>
      <c r="B74">
        <v>0</v>
      </c>
      <c r="C74">
        <v>45.593600000000002</v>
      </c>
      <c r="D74">
        <v>0</v>
      </c>
      <c r="E74">
        <v>0</v>
      </c>
      <c r="F74">
        <v>0</v>
      </c>
      <c r="G74">
        <v>38.227800000000002</v>
      </c>
      <c r="H74">
        <v>0</v>
      </c>
      <c r="I74">
        <v>92.582999999999998</v>
      </c>
      <c r="J74">
        <v>6.8579999999999997</v>
      </c>
      <c r="K74">
        <v>687.84215500000005</v>
      </c>
      <c r="L74">
        <v>437.60275000000001</v>
      </c>
      <c r="M74">
        <v>87.87</v>
      </c>
      <c r="N74">
        <v>119.15625</v>
      </c>
      <c r="O74">
        <v>62.395313000000002</v>
      </c>
      <c r="P74">
        <v>113.24</v>
      </c>
      <c r="Q74">
        <v>14.35</v>
      </c>
      <c r="R74">
        <v>35.061</v>
      </c>
      <c r="S74">
        <v>18.109000000000002</v>
      </c>
      <c r="T74">
        <v>0.38400000000000001</v>
      </c>
      <c r="U74">
        <v>286.875</v>
      </c>
      <c r="V74">
        <v>20.731850000000001</v>
      </c>
      <c r="W74">
        <v>34.799309999999998</v>
      </c>
      <c r="X74">
        <v>147.515625</v>
      </c>
      <c r="Y74">
        <v>0</v>
      </c>
      <c r="Z74">
        <v>13.1076</v>
      </c>
      <c r="AA74">
        <v>28.09872</v>
      </c>
      <c r="AB74">
        <v>13.602399999999999</v>
      </c>
      <c r="AC74">
        <v>20.074670999999999</v>
      </c>
      <c r="AD74">
        <v>9.4322999999999997</v>
      </c>
      <c r="AE74">
        <v>0</v>
      </c>
      <c r="AF74">
        <v>16.662400000000002</v>
      </c>
      <c r="AG74">
        <v>42.923200000000001</v>
      </c>
      <c r="AH74">
        <v>68.39</v>
      </c>
      <c r="AI74">
        <v>0</v>
      </c>
      <c r="AJ74">
        <v>0</v>
      </c>
      <c r="AK74">
        <v>26.3</v>
      </c>
      <c r="AL74">
        <v>0</v>
      </c>
      <c r="AM74">
        <v>10.92168</v>
      </c>
      <c r="AN74">
        <v>0.88154999999999994</v>
      </c>
      <c r="AO74">
        <v>0</v>
      </c>
      <c r="AP74">
        <v>5.7645</v>
      </c>
      <c r="AQ74">
        <v>58.607999999999997</v>
      </c>
      <c r="AR74">
        <v>37.536000000000001</v>
      </c>
      <c r="AS74">
        <v>31.612200000000001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83.99351999999999</v>
      </c>
      <c r="BA74">
        <f t="shared" si="4"/>
        <v>2728.3509940000008</v>
      </c>
      <c r="BD74">
        <v>4.2938999999999998</v>
      </c>
      <c r="BE74">
        <v>0</v>
      </c>
      <c r="BF74">
        <v>2.4004999999999999E-2</v>
      </c>
      <c r="BG74">
        <v>0</v>
      </c>
      <c r="BH74">
        <v>0</v>
      </c>
      <c r="BI74">
        <v>0.84400399999999998</v>
      </c>
      <c r="BJ74">
        <v>0</v>
      </c>
      <c r="BK74">
        <v>1.5755999999999999E-2</v>
      </c>
      <c r="BL74">
        <v>0</v>
      </c>
      <c r="BM74">
        <v>0</v>
      </c>
      <c r="BN74">
        <v>0</v>
      </c>
      <c r="BO74">
        <v>2.0299999999999998</v>
      </c>
      <c r="BP74">
        <v>2.19</v>
      </c>
      <c r="BQ74">
        <v>1.7712330000000001</v>
      </c>
      <c r="BR74">
        <v>0.49992799999999998</v>
      </c>
      <c r="BS74">
        <v>0.91</v>
      </c>
      <c r="BT74">
        <v>1.2474000000000001</v>
      </c>
      <c r="BU74">
        <v>2.6925140000000001</v>
      </c>
      <c r="BV74">
        <v>1.341844</v>
      </c>
      <c r="BW74">
        <v>9.44</v>
      </c>
      <c r="BX74">
        <v>4.2581249999999997</v>
      </c>
      <c r="BY74">
        <v>0</v>
      </c>
      <c r="BZ74">
        <v>1.9381029999999999</v>
      </c>
      <c r="CA74">
        <v>3.5116909999999999</v>
      </c>
      <c r="CB74">
        <v>1.84</v>
      </c>
      <c r="CC74">
        <v>0.95</v>
      </c>
      <c r="CD74">
        <v>1.48</v>
      </c>
      <c r="CE74">
        <v>1.96</v>
      </c>
      <c r="CF74">
        <v>0.18</v>
      </c>
      <c r="CG74">
        <v>3.77</v>
      </c>
      <c r="CH74">
        <v>0.54879999999999995</v>
      </c>
      <c r="CI74">
        <v>7.18</v>
      </c>
      <c r="CJ74">
        <v>0</v>
      </c>
      <c r="CK74">
        <v>0.88</v>
      </c>
      <c r="CL74">
        <v>5.313701</v>
      </c>
      <c r="CM74">
        <v>0.935114</v>
      </c>
      <c r="CN74">
        <v>3.5424669999999998</v>
      </c>
      <c r="CO74">
        <v>2.2200000000000002</v>
      </c>
      <c r="CP74">
        <v>0.99528000000000005</v>
      </c>
      <c r="CQ74">
        <v>2.7933970000000001</v>
      </c>
      <c r="CR74">
        <v>3.52</v>
      </c>
      <c r="CS74">
        <v>1.9422360000000001</v>
      </c>
      <c r="CT74">
        <v>1.9429620000000001</v>
      </c>
      <c r="CU74">
        <v>0.97984199999999999</v>
      </c>
      <c r="CV74">
        <v>2.6836880000000001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83.99351999999999</v>
      </c>
    </row>
    <row r="75" spans="1:114">
      <c r="A75" t="s">
        <v>117</v>
      </c>
      <c r="B75">
        <v>0</v>
      </c>
      <c r="C75">
        <v>0</v>
      </c>
      <c r="D75">
        <v>45.593600000000002</v>
      </c>
      <c r="E75">
        <v>0</v>
      </c>
      <c r="F75">
        <v>0</v>
      </c>
      <c r="G75">
        <v>38.227800000000002</v>
      </c>
      <c r="H75">
        <v>0</v>
      </c>
      <c r="I75">
        <v>88.010999999999996</v>
      </c>
      <c r="J75">
        <v>6.8579999999999997</v>
      </c>
      <c r="K75">
        <v>687.84215500000005</v>
      </c>
      <c r="L75">
        <v>437.60275000000001</v>
      </c>
      <c r="M75">
        <v>87.87</v>
      </c>
      <c r="N75">
        <v>119.15625</v>
      </c>
      <c r="O75">
        <v>62.395313000000002</v>
      </c>
      <c r="P75">
        <v>113.24</v>
      </c>
      <c r="Q75">
        <v>14.35</v>
      </c>
      <c r="R75">
        <v>35.061</v>
      </c>
      <c r="S75">
        <v>18.109000000000002</v>
      </c>
      <c r="T75">
        <v>0.38400000000000001</v>
      </c>
      <c r="U75">
        <v>286.875</v>
      </c>
      <c r="V75">
        <v>20.731850000000001</v>
      </c>
      <c r="W75">
        <v>34.799309999999998</v>
      </c>
      <c r="X75">
        <v>147.515625</v>
      </c>
      <c r="Y75">
        <v>0</v>
      </c>
      <c r="Z75">
        <v>11</v>
      </c>
      <c r="AA75">
        <v>23.7</v>
      </c>
      <c r="AB75">
        <v>24.984000000000002</v>
      </c>
      <c r="AC75">
        <v>17.152200000000001</v>
      </c>
      <c r="AD75">
        <v>18.864599999999999</v>
      </c>
      <c r="AE75">
        <v>0</v>
      </c>
      <c r="AF75">
        <v>25.4</v>
      </c>
      <c r="AG75">
        <v>42.923200000000001</v>
      </c>
      <c r="AH75">
        <v>78.16</v>
      </c>
      <c r="AI75">
        <v>0</v>
      </c>
      <c r="AJ75">
        <v>0</v>
      </c>
      <c r="AK75">
        <v>26.3</v>
      </c>
      <c r="AL75">
        <v>0</v>
      </c>
      <c r="AM75">
        <v>9.6530000000000005</v>
      </c>
      <c r="AN75">
        <v>0.88154999999999994</v>
      </c>
      <c r="AO75">
        <v>0</v>
      </c>
      <c r="AP75">
        <v>5.7645</v>
      </c>
      <c r="AQ75">
        <v>52.8</v>
      </c>
      <c r="AR75">
        <v>37.536000000000001</v>
      </c>
      <c r="AS75">
        <v>31.612200000000001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84.165719999999979</v>
      </c>
      <c r="BA75">
        <f t="shared" si="4"/>
        <v>2746.7672230000003</v>
      </c>
      <c r="BD75">
        <v>4.2938999999999998</v>
      </c>
      <c r="BE75">
        <v>0</v>
      </c>
      <c r="BF75">
        <v>2.4004999999999999E-2</v>
      </c>
      <c r="BG75">
        <v>0</v>
      </c>
      <c r="BH75">
        <v>0</v>
      </c>
      <c r="BI75">
        <v>0.84400399999999998</v>
      </c>
      <c r="BJ75">
        <v>0</v>
      </c>
      <c r="BK75">
        <v>1.5755999999999999E-2</v>
      </c>
      <c r="BL75">
        <v>0</v>
      </c>
      <c r="BM75">
        <v>0</v>
      </c>
      <c r="BN75">
        <v>0</v>
      </c>
      <c r="BO75">
        <v>2.0299999999999998</v>
      </c>
      <c r="BP75">
        <v>2.19</v>
      </c>
      <c r="BQ75">
        <v>1.7712330000000001</v>
      </c>
      <c r="BR75">
        <v>0.49992799999999998</v>
      </c>
      <c r="BS75">
        <v>0.91</v>
      </c>
      <c r="BT75">
        <v>1.3440000000000001</v>
      </c>
      <c r="BU75">
        <v>2.6925140000000001</v>
      </c>
      <c r="BV75">
        <v>1.341844</v>
      </c>
      <c r="BW75">
        <v>9.44</v>
      </c>
      <c r="BX75">
        <v>4.2581249999999997</v>
      </c>
      <c r="BY75">
        <v>0</v>
      </c>
      <c r="BZ75">
        <v>1.9381029999999999</v>
      </c>
      <c r="CA75">
        <v>3.5116909999999999</v>
      </c>
      <c r="CB75">
        <v>1.84</v>
      </c>
      <c r="CC75">
        <v>0.95</v>
      </c>
      <c r="CD75">
        <v>1.48</v>
      </c>
      <c r="CE75">
        <v>1.96</v>
      </c>
      <c r="CF75">
        <v>0.18</v>
      </c>
      <c r="CG75">
        <v>3.77</v>
      </c>
      <c r="CH75">
        <v>0.62439999999999996</v>
      </c>
      <c r="CI75">
        <v>7.18</v>
      </c>
      <c r="CJ75">
        <v>0</v>
      </c>
      <c r="CK75">
        <v>0.88</v>
      </c>
      <c r="CL75">
        <v>5.313701</v>
      </c>
      <c r="CM75">
        <v>0.935114</v>
      </c>
      <c r="CN75">
        <v>3.5424669999999998</v>
      </c>
      <c r="CO75">
        <v>2.2200000000000002</v>
      </c>
      <c r="CP75">
        <v>0.99528000000000005</v>
      </c>
      <c r="CQ75">
        <v>2.7933970000000001</v>
      </c>
      <c r="CR75">
        <v>3.52</v>
      </c>
      <c r="CS75">
        <v>1.9422360000000001</v>
      </c>
      <c r="CT75">
        <v>1.9429620000000001</v>
      </c>
      <c r="CU75">
        <v>0.97984199999999999</v>
      </c>
      <c r="CV75">
        <v>2.6836880000000001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84.165719999999979</v>
      </c>
    </row>
    <row r="76" spans="1:114">
      <c r="A76" t="s">
        <v>118</v>
      </c>
      <c r="B76">
        <v>0</v>
      </c>
      <c r="C76">
        <v>0</v>
      </c>
      <c r="D76">
        <v>45.593600000000002</v>
      </c>
      <c r="E76">
        <v>0</v>
      </c>
      <c r="F76">
        <v>0</v>
      </c>
      <c r="G76">
        <v>38.227800000000002</v>
      </c>
      <c r="H76">
        <v>0</v>
      </c>
      <c r="I76">
        <v>88.010999999999996</v>
      </c>
      <c r="J76">
        <v>6.8579999999999997</v>
      </c>
      <c r="K76">
        <v>687.84215500000005</v>
      </c>
      <c r="L76">
        <v>437.60275000000001</v>
      </c>
      <c r="M76">
        <v>87.87</v>
      </c>
      <c r="N76">
        <v>119.15625</v>
      </c>
      <c r="O76">
        <v>62.395313000000002</v>
      </c>
      <c r="P76">
        <v>113.24</v>
      </c>
      <c r="Q76">
        <v>14.35</v>
      </c>
      <c r="R76">
        <v>35.061</v>
      </c>
      <c r="S76">
        <v>18.109000000000002</v>
      </c>
      <c r="T76">
        <v>0.38400000000000001</v>
      </c>
      <c r="U76">
        <v>286.875</v>
      </c>
      <c r="V76">
        <v>20.731850000000001</v>
      </c>
      <c r="W76">
        <v>34.799309999999998</v>
      </c>
      <c r="X76">
        <v>147.515625</v>
      </c>
      <c r="Y76">
        <v>0</v>
      </c>
      <c r="Z76">
        <v>13.1076</v>
      </c>
      <c r="AA76">
        <v>28.09872</v>
      </c>
      <c r="AB76">
        <v>41.140320000000003</v>
      </c>
      <c r="AC76">
        <v>20.074670999999999</v>
      </c>
      <c r="AD76">
        <v>28.296900000000001</v>
      </c>
      <c r="AE76">
        <v>0</v>
      </c>
      <c r="AF76">
        <v>27.431999999999999</v>
      </c>
      <c r="AG76">
        <v>42.923200000000001</v>
      </c>
      <c r="AH76">
        <v>120.65949999999999</v>
      </c>
      <c r="AI76">
        <v>0</v>
      </c>
      <c r="AJ76">
        <v>0</v>
      </c>
      <c r="AK76">
        <v>26.3</v>
      </c>
      <c r="AL76">
        <v>0</v>
      </c>
      <c r="AM76">
        <v>16.349423999999999</v>
      </c>
      <c r="AN76">
        <v>0.88154999999999994</v>
      </c>
      <c r="AO76">
        <v>0</v>
      </c>
      <c r="AP76">
        <v>5.7645</v>
      </c>
      <c r="AQ76">
        <v>58.607999999999997</v>
      </c>
      <c r="AR76">
        <v>37.536000000000001</v>
      </c>
      <c r="AS76">
        <v>31.612200000000001</v>
      </c>
      <c r="AT76">
        <v>11.2476</v>
      </c>
      <c r="AU76">
        <v>0</v>
      </c>
      <c r="AV76">
        <v>0</v>
      </c>
      <c r="AW76">
        <v>0</v>
      </c>
      <c r="AX76">
        <v>4.5720000000000001</v>
      </c>
      <c r="AY76">
        <v>0</v>
      </c>
      <c r="AZ76">
        <f t="shared" si="3"/>
        <v>84.826519999999988</v>
      </c>
      <c r="BA76">
        <f t="shared" si="4"/>
        <v>2844.0533580000006</v>
      </c>
      <c r="BD76">
        <v>4.2938999999999998</v>
      </c>
      <c r="BE76">
        <v>0</v>
      </c>
      <c r="BF76">
        <v>2.4004999999999999E-2</v>
      </c>
      <c r="BG76">
        <v>0</v>
      </c>
      <c r="BH76">
        <v>0</v>
      </c>
      <c r="BI76">
        <v>0.84400399999999998</v>
      </c>
      <c r="BJ76">
        <v>0</v>
      </c>
      <c r="BK76">
        <v>1.5755999999999999E-2</v>
      </c>
      <c r="BL76">
        <v>0</v>
      </c>
      <c r="BM76">
        <v>0</v>
      </c>
      <c r="BN76">
        <v>0</v>
      </c>
      <c r="BO76">
        <v>2.0299999999999998</v>
      </c>
      <c r="BP76">
        <v>2.19</v>
      </c>
      <c r="BQ76">
        <v>1.7712330000000001</v>
      </c>
      <c r="BR76">
        <v>0.49992799999999998</v>
      </c>
      <c r="BS76">
        <v>0.91</v>
      </c>
      <c r="BT76">
        <v>1.6632</v>
      </c>
      <c r="BU76">
        <v>2.6925140000000001</v>
      </c>
      <c r="BV76">
        <v>1.341844</v>
      </c>
      <c r="BW76">
        <v>9.44</v>
      </c>
      <c r="BX76">
        <v>4.2581249999999997</v>
      </c>
      <c r="BY76">
        <v>0</v>
      </c>
      <c r="BZ76">
        <v>1.9381029999999999</v>
      </c>
      <c r="CA76">
        <v>3.5116909999999999</v>
      </c>
      <c r="CB76">
        <v>1.84</v>
      </c>
      <c r="CC76">
        <v>0.95</v>
      </c>
      <c r="CD76">
        <v>1.48</v>
      </c>
      <c r="CE76">
        <v>1.96</v>
      </c>
      <c r="CF76">
        <v>0.18</v>
      </c>
      <c r="CG76">
        <v>3.77</v>
      </c>
      <c r="CH76">
        <v>0.96599999999999997</v>
      </c>
      <c r="CI76">
        <v>7.18</v>
      </c>
      <c r="CJ76">
        <v>0</v>
      </c>
      <c r="CK76">
        <v>0.88</v>
      </c>
      <c r="CL76">
        <v>5.313701</v>
      </c>
      <c r="CM76">
        <v>0.935114</v>
      </c>
      <c r="CN76">
        <v>3.5424669999999998</v>
      </c>
      <c r="CO76">
        <v>2.2200000000000002</v>
      </c>
      <c r="CP76">
        <v>0.99528000000000005</v>
      </c>
      <c r="CQ76">
        <v>2.7933970000000001</v>
      </c>
      <c r="CR76">
        <v>3.52</v>
      </c>
      <c r="CS76">
        <v>1.9422360000000001</v>
      </c>
      <c r="CT76">
        <v>1.9429620000000001</v>
      </c>
      <c r="CU76">
        <v>0.97984199999999999</v>
      </c>
      <c r="CV76">
        <v>2.6836880000000001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84.826519999999988</v>
      </c>
    </row>
    <row r="77" spans="1:114">
      <c r="A77" t="s">
        <v>119</v>
      </c>
      <c r="B77">
        <v>0</v>
      </c>
      <c r="C77">
        <v>0</v>
      </c>
      <c r="D77">
        <v>45.593600000000002</v>
      </c>
      <c r="E77">
        <v>0</v>
      </c>
      <c r="F77">
        <v>0</v>
      </c>
      <c r="G77">
        <v>38.227800000000002</v>
      </c>
      <c r="H77">
        <v>0</v>
      </c>
      <c r="I77">
        <v>73.723500000000001</v>
      </c>
      <c r="J77">
        <v>8.0009999999999994</v>
      </c>
      <c r="K77">
        <v>687.84215500000005</v>
      </c>
      <c r="L77">
        <v>437.60275000000001</v>
      </c>
      <c r="M77">
        <v>87.87</v>
      </c>
      <c r="N77">
        <v>119.15625</v>
      </c>
      <c r="O77">
        <v>62.395313000000002</v>
      </c>
      <c r="P77">
        <v>113.24</v>
      </c>
      <c r="Q77">
        <v>14.35</v>
      </c>
      <c r="R77">
        <v>35.061</v>
      </c>
      <c r="S77">
        <v>18.109000000000002</v>
      </c>
      <c r="T77">
        <v>0.38400000000000001</v>
      </c>
      <c r="U77">
        <v>303.75</v>
      </c>
      <c r="V77">
        <v>20.731850000000001</v>
      </c>
      <c r="W77">
        <v>34.799309999999998</v>
      </c>
      <c r="X77">
        <v>147.515625</v>
      </c>
      <c r="Y77">
        <v>0</v>
      </c>
      <c r="Z77">
        <v>13.1076</v>
      </c>
      <c r="AA77">
        <v>28.09872</v>
      </c>
      <c r="AB77">
        <v>41.140320000000003</v>
      </c>
      <c r="AC77">
        <v>20.074670999999999</v>
      </c>
      <c r="AD77">
        <v>28.296900000000001</v>
      </c>
      <c r="AE77">
        <v>0</v>
      </c>
      <c r="AF77">
        <v>27.431999999999999</v>
      </c>
      <c r="AG77">
        <v>42.923200000000001</v>
      </c>
      <c r="AH77">
        <v>120.65949999999999</v>
      </c>
      <c r="AI77">
        <v>0</v>
      </c>
      <c r="AJ77">
        <v>0</v>
      </c>
      <c r="AK77">
        <v>26.3</v>
      </c>
      <c r="AL77">
        <v>0</v>
      </c>
      <c r="AM77">
        <v>16.349423999999999</v>
      </c>
      <c r="AN77">
        <v>0.88154999999999994</v>
      </c>
      <c r="AO77">
        <v>0</v>
      </c>
      <c r="AP77">
        <v>2.8182</v>
      </c>
      <c r="AQ77">
        <v>58.607999999999997</v>
      </c>
      <c r="AR77">
        <v>37.536000000000001</v>
      </c>
      <c r="AS77">
        <v>31.612200000000001</v>
      </c>
      <c r="AT77">
        <v>11.2476</v>
      </c>
      <c r="AU77">
        <v>0</v>
      </c>
      <c r="AV77">
        <v>0</v>
      </c>
      <c r="AW77">
        <v>0</v>
      </c>
      <c r="AX77">
        <v>13.144500000000001</v>
      </c>
      <c r="AY77">
        <v>0</v>
      </c>
      <c r="AZ77">
        <f t="shared" si="3"/>
        <v>84.826519999999988</v>
      </c>
      <c r="BA77">
        <f t="shared" si="4"/>
        <v>2853.4100580000004</v>
      </c>
      <c r="BD77">
        <v>4.2938999999999998</v>
      </c>
      <c r="BE77">
        <v>0</v>
      </c>
      <c r="BF77">
        <v>2.4004999999999999E-2</v>
      </c>
      <c r="BG77">
        <v>0</v>
      </c>
      <c r="BH77">
        <v>0</v>
      </c>
      <c r="BI77">
        <v>0.84400399999999998</v>
      </c>
      <c r="BJ77">
        <v>0</v>
      </c>
      <c r="BK77">
        <v>1.5755999999999999E-2</v>
      </c>
      <c r="BL77">
        <v>0</v>
      </c>
      <c r="BM77">
        <v>0</v>
      </c>
      <c r="BN77">
        <v>0</v>
      </c>
      <c r="BO77">
        <v>2.0299999999999998</v>
      </c>
      <c r="BP77">
        <v>2.19</v>
      </c>
      <c r="BQ77">
        <v>1.7712330000000001</v>
      </c>
      <c r="BR77">
        <v>0.49992799999999998</v>
      </c>
      <c r="BS77">
        <v>0.91</v>
      </c>
      <c r="BT77">
        <v>1.6632</v>
      </c>
      <c r="BU77">
        <v>2.6925140000000001</v>
      </c>
      <c r="BV77">
        <v>1.341844</v>
      </c>
      <c r="BW77">
        <v>9.44</v>
      </c>
      <c r="BX77">
        <v>4.2581249999999997</v>
      </c>
      <c r="BY77">
        <v>0</v>
      </c>
      <c r="BZ77">
        <v>1.9381029999999999</v>
      </c>
      <c r="CA77">
        <v>3.5116909999999999</v>
      </c>
      <c r="CB77">
        <v>1.84</v>
      </c>
      <c r="CC77">
        <v>0.95</v>
      </c>
      <c r="CD77">
        <v>1.48</v>
      </c>
      <c r="CE77">
        <v>1.96</v>
      </c>
      <c r="CF77">
        <v>0.18</v>
      </c>
      <c r="CG77">
        <v>3.77</v>
      </c>
      <c r="CH77">
        <v>0.96599999999999997</v>
      </c>
      <c r="CI77">
        <v>7.18</v>
      </c>
      <c r="CJ77">
        <v>0</v>
      </c>
      <c r="CK77">
        <v>0.88</v>
      </c>
      <c r="CL77">
        <v>5.313701</v>
      </c>
      <c r="CM77">
        <v>0.935114</v>
      </c>
      <c r="CN77">
        <v>3.5424669999999998</v>
      </c>
      <c r="CO77">
        <v>2.2200000000000002</v>
      </c>
      <c r="CP77">
        <v>0.99528000000000005</v>
      </c>
      <c r="CQ77">
        <v>2.7933970000000001</v>
      </c>
      <c r="CR77">
        <v>3.52</v>
      </c>
      <c r="CS77">
        <v>1.9422360000000001</v>
      </c>
      <c r="CT77">
        <v>1.9429620000000001</v>
      </c>
      <c r="CU77">
        <v>0.97984199999999999</v>
      </c>
      <c r="CV77">
        <v>2.6836880000000001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84.826519999999988</v>
      </c>
    </row>
    <row r="78" spans="1:114">
      <c r="A78" t="s">
        <v>120</v>
      </c>
      <c r="B78">
        <v>0</v>
      </c>
      <c r="C78">
        <v>0</v>
      </c>
      <c r="D78">
        <v>45.593600000000002</v>
      </c>
      <c r="E78">
        <v>0</v>
      </c>
      <c r="F78">
        <v>0</v>
      </c>
      <c r="G78">
        <v>38.227800000000002</v>
      </c>
      <c r="H78">
        <v>0</v>
      </c>
      <c r="I78">
        <v>73.723500000000001</v>
      </c>
      <c r="J78">
        <v>8.0009999999999994</v>
      </c>
      <c r="K78">
        <v>687.84215500000005</v>
      </c>
      <c r="L78">
        <v>437.60275000000001</v>
      </c>
      <c r="M78">
        <v>87.87</v>
      </c>
      <c r="N78">
        <v>119.15625</v>
      </c>
      <c r="O78">
        <v>62.395313000000002</v>
      </c>
      <c r="P78">
        <v>113.24</v>
      </c>
      <c r="Q78">
        <v>14.35</v>
      </c>
      <c r="R78">
        <v>35.061</v>
      </c>
      <c r="S78">
        <v>18.109000000000002</v>
      </c>
      <c r="T78">
        <v>0.38400000000000001</v>
      </c>
      <c r="U78">
        <v>315</v>
      </c>
      <c r="V78">
        <v>20.731850000000001</v>
      </c>
      <c r="W78">
        <v>34.799309999999998</v>
      </c>
      <c r="X78">
        <v>147.515625</v>
      </c>
      <c r="Y78">
        <v>0</v>
      </c>
      <c r="Z78">
        <v>13.1076</v>
      </c>
      <c r="AA78">
        <v>28.09872</v>
      </c>
      <c r="AB78">
        <v>41.140320000000003</v>
      </c>
      <c r="AC78">
        <v>20.074670999999999</v>
      </c>
      <c r="AD78">
        <v>28.296900000000001</v>
      </c>
      <c r="AE78">
        <v>0</v>
      </c>
      <c r="AF78">
        <v>27.431999999999999</v>
      </c>
      <c r="AG78">
        <v>42.923200000000001</v>
      </c>
      <c r="AH78">
        <v>120.65949999999999</v>
      </c>
      <c r="AI78">
        <v>0</v>
      </c>
      <c r="AJ78">
        <v>0</v>
      </c>
      <c r="AK78">
        <v>26.3</v>
      </c>
      <c r="AL78">
        <v>0</v>
      </c>
      <c r="AM78">
        <v>16.349423999999999</v>
      </c>
      <c r="AN78">
        <v>0.88154999999999994</v>
      </c>
      <c r="AO78">
        <v>0</v>
      </c>
      <c r="AP78">
        <v>2.8182</v>
      </c>
      <c r="AQ78">
        <v>58.607999999999997</v>
      </c>
      <c r="AR78">
        <v>37.536000000000001</v>
      </c>
      <c r="AS78">
        <v>31.612200000000001</v>
      </c>
      <c r="AT78">
        <v>11.2476</v>
      </c>
      <c r="AU78">
        <v>0</v>
      </c>
      <c r="AV78">
        <v>0</v>
      </c>
      <c r="AW78">
        <v>0</v>
      </c>
      <c r="AX78">
        <v>13.144500000000001</v>
      </c>
      <c r="AY78">
        <v>0</v>
      </c>
      <c r="AZ78">
        <f t="shared" si="3"/>
        <v>84.507319999999979</v>
      </c>
      <c r="BA78">
        <f t="shared" si="4"/>
        <v>2864.3408580000005</v>
      </c>
      <c r="BD78">
        <v>4.2938999999999998</v>
      </c>
      <c r="BE78">
        <v>0</v>
      </c>
      <c r="BF78">
        <v>2.4004999999999999E-2</v>
      </c>
      <c r="BG78">
        <v>0</v>
      </c>
      <c r="BH78">
        <v>0</v>
      </c>
      <c r="BI78">
        <v>0.84400399999999998</v>
      </c>
      <c r="BJ78">
        <v>0</v>
      </c>
      <c r="BK78">
        <v>1.5755999999999999E-2</v>
      </c>
      <c r="BL78">
        <v>0</v>
      </c>
      <c r="BM78">
        <v>0</v>
      </c>
      <c r="BN78">
        <v>0</v>
      </c>
      <c r="BO78">
        <v>2.0299999999999998</v>
      </c>
      <c r="BP78">
        <v>2.19</v>
      </c>
      <c r="BQ78">
        <v>1.7712330000000001</v>
      </c>
      <c r="BR78">
        <v>0.49992799999999998</v>
      </c>
      <c r="BS78">
        <v>0.91</v>
      </c>
      <c r="BT78">
        <v>1.3440000000000001</v>
      </c>
      <c r="BU78">
        <v>2.6925140000000001</v>
      </c>
      <c r="BV78">
        <v>1.341844</v>
      </c>
      <c r="BW78">
        <v>9.44</v>
      </c>
      <c r="BX78">
        <v>4.2581249999999997</v>
      </c>
      <c r="BY78">
        <v>0</v>
      </c>
      <c r="BZ78">
        <v>1.9381029999999999</v>
      </c>
      <c r="CA78">
        <v>3.5116909999999999</v>
      </c>
      <c r="CB78">
        <v>1.84</v>
      </c>
      <c r="CC78">
        <v>0.95</v>
      </c>
      <c r="CD78">
        <v>1.48</v>
      </c>
      <c r="CE78">
        <v>1.96</v>
      </c>
      <c r="CF78">
        <v>0.18</v>
      </c>
      <c r="CG78">
        <v>3.77</v>
      </c>
      <c r="CH78">
        <v>0.96599999999999997</v>
      </c>
      <c r="CI78">
        <v>7.18</v>
      </c>
      <c r="CJ78">
        <v>0</v>
      </c>
      <c r="CK78">
        <v>0.88</v>
      </c>
      <c r="CL78">
        <v>5.313701</v>
      </c>
      <c r="CM78">
        <v>0.935114</v>
      </c>
      <c r="CN78">
        <v>3.5424669999999998</v>
      </c>
      <c r="CO78">
        <v>2.2200000000000002</v>
      </c>
      <c r="CP78">
        <v>0.99528000000000005</v>
      </c>
      <c r="CQ78">
        <v>2.7933970000000001</v>
      </c>
      <c r="CR78">
        <v>3.52</v>
      </c>
      <c r="CS78">
        <v>1.9422360000000001</v>
      </c>
      <c r="CT78">
        <v>1.9429620000000001</v>
      </c>
      <c r="CU78">
        <v>0.97984199999999999</v>
      </c>
      <c r="CV78">
        <v>2.6836880000000001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84.507319999999979</v>
      </c>
    </row>
    <row r="79" spans="1:114">
      <c r="A79" t="s">
        <v>121</v>
      </c>
      <c r="B79">
        <v>0</v>
      </c>
      <c r="C79">
        <v>0</v>
      </c>
      <c r="D79">
        <v>45.593600000000002</v>
      </c>
      <c r="E79">
        <v>0</v>
      </c>
      <c r="F79">
        <v>0</v>
      </c>
      <c r="G79">
        <v>38.227800000000002</v>
      </c>
      <c r="H79">
        <v>0</v>
      </c>
      <c r="I79">
        <v>73.723500000000001</v>
      </c>
      <c r="J79">
        <v>8.0009999999999994</v>
      </c>
      <c r="K79">
        <v>687.84215500000005</v>
      </c>
      <c r="L79">
        <v>437.60275000000001</v>
      </c>
      <c r="M79">
        <v>87.87</v>
      </c>
      <c r="N79">
        <v>119.15625</v>
      </c>
      <c r="O79">
        <v>62.395313000000002</v>
      </c>
      <c r="P79">
        <v>113.24</v>
      </c>
      <c r="Q79">
        <v>14.35</v>
      </c>
      <c r="R79">
        <v>35.061</v>
      </c>
      <c r="S79">
        <v>18.109000000000002</v>
      </c>
      <c r="T79">
        <v>0.38400000000000001</v>
      </c>
      <c r="U79">
        <v>322.875</v>
      </c>
      <c r="V79">
        <v>20.731850000000001</v>
      </c>
      <c r="W79">
        <v>34.799309999999998</v>
      </c>
      <c r="X79">
        <v>147.515625</v>
      </c>
      <c r="Y79">
        <v>0</v>
      </c>
      <c r="Z79">
        <v>13.1076</v>
      </c>
      <c r="AA79">
        <v>28.09872</v>
      </c>
      <c r="AB79">
        <v>41.140320000000003</v>
      </c>
      <c r="AC79">
        <v>20.074670999999999</v>
      </c>
      <c r="AD79">
        <v>28.296900000000001</v>
      </c>
      <c r="AE79">
        <v>0</v>
      </c>
      <c r="AF79">
        <v>27.431999999999999</v>
      </c>
      <c r="AG79">
        <v>42.923200000000001</v>
      </c>
      <c r="AH79">
        <v>120.65949999999999</v>
      </c>
      <c r="AI79">
        <v>0</v>
      </c>
      <c r="AJ79">
        <v>0</v>
      </c>
      <c r="AK79">
        <v>26.3</v>
      </c>
      <c r="AL79">
        <v>0</v>
      </c>
      <c r="AM79">
        <v>16.349423999999999</v>
      </c>
      <c r="AN79">
        <v>0.88154999999999994</v>
      </c>
      <c r="AO79">
        <v>0</v>
      </c>
      <c r="AP79">
        <v>2.8182</v>
      </c>
      <c r="AQ79">
        <v>58.607999999999997</v>
      </c>
      <c r="AR79">
        <v>37.536000000000001</v>
      </c>
      <c r="AS79">
        <v>31.612200000000001</v>
      </c>
      <c r="AT79">
        <v>11.2476</v>
      </c>
      <c r="AU79">
        <v>0</v>
      </c>
      <c r="AV79">
        <v>0</v>
      </c>
      <c r="AW79">
        <v>0</v>
      </c>
      <c r="AX79">
        <v>13.144500000000001</v>
      </c>
      <c r="AY79">
        <v>0</v>
      </c>
      <c r="AZ79">
        <f t="shared" si="3"/>
        <v>84.410719999999984</v>
      </c>
      <c r="BA79">
        <f t="shared" si="4"/>
        <v>2872.1192580000002</v>
      </c>
      <c r="BD79">
        <v>4.2938999999999998</v>
      </c>
      <c r="BE79">
        <v>0</v>
      </c>
      <c r="BF79">
        <v>2.4004999999999999E-2</v>
      </c>
      <c r="BG79">
        <v>0</v>
      </c>
      <c r="BH79">
        <v>0</v>
      </c>
      <c r="BI79">
        <v>0.84400399999999998</v>
      </c>
      <c r="BJ79">
        <v>0</v>
      </c>
      <c r="BK79">
        <v>1.5755999999999999E-2</v>
      </c>
      <c r="BL79">
        <v>0</v>
      </c>
      <c r="BM79">
        <v>0</v>
      </c>
      <c r="BN79">
        <v>0</v>
      </c>
      <c r="BO79">
        <v>2.0299999999999998</v>
      </c>
      <c r="BP79">
        <v>2.19</v>
      </c>
      <c r="BQ79">
        <v>1.7712330000000001</v>
      </c>
      <c r="BR79">
        <v>0.49992799999999998</v>
      </c>
      <c r="BS79">
        <v>0.91</v>
      </c>
      <c r="BT79">
        <v>1.2474000000000001</v>
      </c>
      <c r="BU79">
        <v>2.6925140000000001</v>
      </c>
      <c r="BV79">
        <v>1.341844</v>
      </c>
      <c r="BW79">
        <v>9.44</v>
      </c>
      <c r="BX79">
        <v>4.2581249999999997</v>
      </c>
      <c r="BY79">
        <v>0</v>
      </c>
      <c r="BZ79">
        <v>1.9381029999999999</v>
      </c>
      <c r="CA79">
        <v>3.5116909999999999</v>
      </c>
      <c r="CB79">
        <v>1.84</v>
      </c>
      <c r="CC79">
        <v>0.95</v>
      </c>
      <c r="CD79">
        <v>1.48</v>
      </c>
      <c r="CE79">
        <v>1.96</v>
      </c>
      <c r="CF79">
        <v>0.18</v>
      </c>
      <c r="CG79">
        <v>3.77</v>
      </c>
      <c r="CH79">
        <v>0.96599999999999997</v>
      </c>
      <c r="CI79">
        <v>7.18</v>
      </c>
      <c r="CJ79">
        <v>0</v>
      </c>
      <c r="CK79">
        <v>0.88</v>
      </c>
      <c r="CL79">
        <v>5.313701</v>
      </c>
      <c r="CM79">
        <v>0.935114</v>
      </c>
      <c r="CN79">
        <v>3.5424669999999998</v>
      </c>
      <c r="CO79">
        <v>2.2200000000000002</v>
      </c>
      <c r="CP79">
        <v>0.99528000000000005</v>
      </c>
      <c r="CQ79">
        <v>2.7933970000000001</v>
      </c>
      <c r="CR79">
        <v>3.52</v>
      </c>
      <c r="CS79">
        <v>1.9422360000000001</v>
      </c>
      <c r="CT79">
        <v>1.9429620000000001</v>
      </c>
      <c r="CU79">
        <v>0.97984199999999999</v>
      </c>
      <c r="CV79">
        <v>2.6836880000000001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84.410719999999984</v>
      </c>
    </row>
    <row r="80" spans="1:114">
      <c r="A80" t="s">
        <v>122</v>
      </c>
      <c r="B80">
        <v>0</v>
      </c>
      <c r="C80">
        <v>0</v>
      </c>
      <c r="D80">
        <v>45.593600000000002</v>
      </c>
      <c r="E80">
        <v>0</v>
      </c>
      <c r="F80">
        <v>0</v>
      </c>
      <c r="G80">
        <v>38.227800000000002</v>
      </c>
      <c r="H80">
        <v>0</v>
      </c>
      <c r="I80">
        <v>73.723500000000001</v>
      </c>
      <c r="J80">
        <v>8.0009999999999994</v>
      </c>
      <c r="K80">
        <v>687.84215500000005</v>
      </c>
      <c r="L80">
        <v>437.60275000000001</v>
      </c>
      <c r="M80">
        <v>87.87</v>
      </c>
      <c r="N80">
        <v>119.15625</v>
      </c>
      <c r="O80">
        <v>62.395313000000002</v>
      </c>
      <c r="P80">
        <v>113.24</v>
      </c>
      <c r="Q80">
        <v>14.35</v>
      </c>
      <c r="R80">
        <v>35.061</v>
      </c>
      <c r="S80">
        <v>18.109000000000002</v>
      </c>
      <c r="T80">
        <v>0.38400000000000001</v>
      </c>
      <c r="U80">
        <v>330.75</v>
      </c>
      <c r="V80">
        <v>20.731850000000001</v>
      </c>
      <c r="W80">
        <v>34.799309999999998</v>
      </c>
      <c r="X80">
        <v>147.515625</v>
      </c>
      <c r="Y80">
        <v>0</v>
      </c>
      <c r="Z80">
        <v>13.1076</v>
      </c>
      <c r="AA80">
        <v>28.09872</v>
      </c>
      <c r="AB80">
        <v>41.140320000000003</v>
      </c>
      <c r="AC80">
        <v>20.074670999999999</v>
      </c>
      <c r="AD80">
        <v>28.296900000000001</v>
      </c>
      <c r="AE80">
        <v>0</v>
      </c>
      <c r="AF80">
        <v>27.431999999999999</v>
      </c>
      <c r="AG80">
        <v>42.923200000000001</v>
      </c>
      <c r="AH80">
        <v>120.65949999999999</v>
      </c>
      <c r="AI80">
        <v>0</v>
      </c>
      <c r="AJ80">
        <v>0</v>
      </c>
      <c r="AK80">
        <v>26.3</v>
      </c>
      <c r="AL80">
        <v>0</v>
      </c>
      <c r="AM80">
        <v>16.349423999999999</v>
      </c>
      <c r="AN80">
        <v>0.88154999999999994</v>
      </c>
      <c r="AO80">
        <v>0</v>
      </c>
      <c r="AP80">
        <v>2.8182</v>
      </c>
      <c r="AQ80">
        <v>58.607999999999997</v>
      </c>
      <c r="AR80">
        <v>37.536000000000001</v>
      </c>
      <c r="AS80">
        <v>31.612200000000001</v>
      </c>
      <c r="AT80">
        <v>11.2476</v>
      </c>
      <c r="AU80">
        <v>0</v>
      </c>
      <c r="AV80">
        <v>0</v>
      </c>
      <c r="AW80">
        <v>0</v>
      </c>
      <c r="AX80">
        <v>13.144500000000001</v>
      </c>
      <c r="AY80">
        <v>0</v>
      </c>
      <c r="AZ80">
        <f t="shared" si="3"/>
        <v>83.950819999999979</v>
      </c>
      <c r="BA80">
        <f t="shared" si="4"/>
        <v>2879.5343580000003</v>
      </c>
      <c r="BD80">
        <v>4.2938999999999998</v>
      </c>
      <c r="BE80">
        <v>0</v>
      </c>
      <c r="BF80">
        <v>2.4004999999999999E-2</v>
      </c>
      <c r="BG80">
        <v>0</v>
      </c>
      <c r="BH80">
        <v>0</v>
      </c>
      <c r="BI80">
        <v>0.84400399999999998</v>
      </c>
      <c r="BJ80">
        <v>0</v>
      </c>
      <c r="BK80">
        <v>1.5755999999999999E-2</v>
      </c>
      <c r="BL80">
        <v>0</v>
      </c>
      <c r="BM80">
        <v>0</v>
      </c>
      <c r="BN80">
        <v>0</v>
      </c>
      <c r="BO80">
        <v>2.0299999999999998</v>
      </c>
      <c r="BP80">
        <v>2.19</v>
      </c>
      <c r="BQ80">
        <v>1.7712330000000001</v>
      </c>
      <c r="BR80">
        <v>0.49992799999999998</v>
      </c>
      <c r="BS80">
        <v>0.91</v>
      </c>
      <c r="BT80">
        <v>0.78749999999999998</v>
      </c>
      <c r="BU80">
        <v>2.6925140000000001</v>
      </c>
      <c r="BV80">
        <v>1.341844</v>
      </c>
      <c r="BW80">
        <v>9.44</v>
      </c>
      <c r="BX80">
        <v>4.2581249999999997</v>
      </c>
      <c r="BY80">
        <v>0</v>
      </c>
      <c r="BZ80">
        <v>1.9381029999999999</v>
      </c>
      <c r="CA80">
        <v>3.5116909999999999</v>
      </c>
      <c r="CB80">
        <v>1.84</v>
      </c>
      <c r="CC80">
        <v>0.95</v>
      </c>
      <c r="CD80">
        <v>1.48</v>
      </c>
      <c r="CE80">
        <v>1.96</v>
      </c>
      <c r="CF80">
        <v>0.18</v>
      </c>
      <c r="CG80">
        <v>3.77</v>
      </c>
      <c r="CH80">
        <v>0.96599999999999997</v>
      </c>
      <c r="CI80">
        <v>7.18</v>
      </c>
      <c r="CJ80">
        <v>0</v>
      </c>
      <c r="CK80">
        <v>0.88</v>
      </c>
      <c r="CL80">
        <v>5.313701</v>
      </c>
      <c r="CM80">
        <v>0.935114</v>
      </c>
      <c r="CN80">
        <v>3.5424669999999998</v>
      </c>
      <c r="CO80">
        <v>2.2200000000000002</v>
      </c>
      <c r="CP80">
        <v>0.99528000000000005</v>
      </c>
      <c r="CQ80">
        <v>2.7933970000000001</v>
      </c>
      <c r="CR80">
        <v>3.52</v>
      </c>
      <c r="CS80">
        <v>1.9422360000000001</v>
      </c>
      <c r="CT80">
        <v>1.9429620000000001</v>
      </c>
      <c r="CU80">
        <v>0.97984199999999999</v>
      </c>
      <c r="CV80">
        <v>2.6836880000000001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83.950819999999979</v>
      </c>
    </row>
    <row r="81" spans="1:114">
      <c r="A81" t="s">
        <v>123</v>
      </c>
      <c r="B81">
        <v>0</v>
      </c>
      <c r="C81">
        <v>0</v>
      </c>
      <c r="D81">
        <v>45.593600000000002</v>
      </c>
      <c r="E81">
        <v>0</v>
      </c>
      <c r="F81">
        <v>0</v>
      </c>
      <c r="G81">
        <v>38.227800000000002</v>
      </c>
      <c r="H81">
        <v>0</v>
      </c>
      <c r="I81">
        <v>73.723500000000001</v>
      </c>
      <c r="J81">
        <v>8.0009999999999994</v>
      </c>
      <c r="K81">
        <v>687.84215500000005</v>
      </c>
      <c r="L81">
        <v>437.60275000000001</v>
      </c>
      <c r="M81">
        <v>87.87</v>
      </c>
      <c r="N81">
        <v>119.15625</v>
      </c>
      <c r="O81">
        <v>62.395313000000002</v>
      </c>
      <c r="P81">
        <v>113.24</v>
      </c>
      <c r="Q81">
        <v>14.35</v>
      </c>
      <c r="R81">
        <v>35.061</v>
      </c>
      <c r="S81">
        <v>18.109000000000002</v>
      </c>
      <c r="T81">
        <v>0.38400000000000001</v>
      </c>
      <c r="U81">
        <v>338.625</v>
      </c>
      <c r="V81">
        <v>20.731850000000001</v>
      </c>
      <c r="W81">
        <v>34.799309999999998</v>
      </c>
      <c r="X81">
        <v>147.515625</v>
      </c>
      <c r="Y81">
        <v>0</v>
      </c>
      <c r="Z81">
        <v>13.1076</v>
      </c>
      <c r="AA81">
        <v>28.09872</v>
      </c>
      <c r="AB81">
        <v>27.426880000000001</v>
      </c>
      <c r="AC81">
        <v>10.02744</v>
      </c>
      <c r="AD81">
        <v>18.864599999999999</v>
      </c>
      <c r="AE81">
        <v>0</v>
      </c>
      <c r="AF81">
        <v>25.4</v>
      </c>
      <c r="AG81">
        <v>42.923200000000001</v>
      </c>
      <c r="AH81">
        <v>96.527600000000007</v>
      </c>
      <c r="AI81">
        <v>0</v>
      </c>
      <c r="AJ81">
        <v>0</v>
      </c>
      <c r="AK81">
        <v>26.3</v>
      </c>
      <c r="AL81">
        <v>0</v>
      </c>
      <c r="AM81">
        <v>10.92168</v>
      </c>
      <c r="AN81">
        <v>0.88154999999999994</v>
      </c>
      <c r="AO81">
        <v>0</v>
      </c>
      <c r="AP81">
        <v>5.7645</v>
      </c>
      <c r="AQ81">
        <v>43.956000000000003</v>
      </c>
      <c r="AR81">
        <v>37.536000000000001</v>
      </c>
      <c r="AS81">
        <v>31.612200000000001</v>
      </c>
      <c r="AT81">
        <v>11.2476</v>
      </c>
      <c r="AU81">
        <v>0</v>
      </c>
      <c r="AV81">
        <v>0</v>
      </c>
      <c r="AW81">
        <v>0</v>
      </c>
      <c r="AX81">
        <v>13.144500000000001</v>
      </c>
      <c r="AY81">
        <v>0</v>
      </c>
      <c r="AZ81">
        <f t="shared" si="3"/>
        <v>83.364919999999984</v>
      </c>
      <c r="BA81">
        <f t="shared" si="4"/>
        <v>2810.3331430000003</v>
      </c>
      <c r="BD81">
        <v>4.2938999999999998</v>
      </c>
      <c r="BE81">
        <v>0</v>
      </c>
      <c r="BF81">
        <v>2.4004999999999999E-2</v>
      </c>
      <c r="BG81">
        <v>0</v>
      </c>
      <c r="BH81">
        <v>0</v>
      </c>
      <c r="BI81">
        <v>0.84400399999999998</v>
      </c>
      <c r="BJ81">
        <v>0</v>
      </c>
      <c r="BK81">
        <v>1.5755999999999999E-2</v>
      </c>
      <c r="BL81">
        <v>0</v>
      </c>
      <c r="BM81">
        <v>0</v>
      </c>
      <c r="BN81">
        <v>0</v>
      </c>
      <c r="BO81">
        <v>2.0299999999999998</v>
      </c>
      <c r="BP81">
        <v>2.19</v>
      </c>
      <c r="BQ81">
        <v>1.7712330000000001</v>
      </c>
      <c r="BR81">
        <v>0.49992799999999998</v>
      </c>
      <c r="BS81">
        <v>0.91</v>
      </c>
      <c r="BT81">
        <v>0.39479999999999998</v>
      </c>
      <c r="BU81">
        <v>2.6925140000000001</v>
      </c>
      <c r="BV81">
        <v>1.341844</v>
      </c>
      <c r="BW81">
        <v>9.44</v>
      </c>
      <c r="BX81">
        <v>4.2581249999999997</v>
      </c>
      <c r="BY81">
        <v>0</v>
      </c>
      <c r="BZ81">
        <v>1.9381029999999999</v>
      </c>
      <c r="CA81">
        <v>3.5116909999999999</v>
      </c>
      <c r="CB81">
        <v>1.84</v>
      </c>
      <c r="CC81">
        <v>0.95</v>
      </c>
      <c r="CD81">
        <v>1.48</v>
      </c>
      <c r="CE81">
        <v>1.96</v>
      </c>
      <c r="CF81">
        <v>0.18</v>
      </c>
      <c r="CG81">
        <v>3.77</v>
      </c>
      <c r="CH81">
        <v>0.77280000000000004</v>
      </c>
      <c r="CI81">
        <v>7.18</v>
      </c>
      <c r="CJ81">
        <v>0</v>
      </c>
      <c r="CK81">
        <v>0.88</v>
      </c>
      <c r="CL81">
        <v>5.313701</v>
      </c>
      <c r="CM81">
        <v>0.935114</v>
      </c>
      <c r="CN81">
        <v>3.5424669999999998</v>
      </c>
      <c r="CO81">
        <v>2.2200000000000002</v>
      </c>
      <c r="CP81">
        <v>0.99528000000000005</v>
      </c>
      <c r="CQ81">
        <v>2.7933970000000001</v>
      </c>
      <c r="CR81">
        <v>3.52</v>
      </c>
      <c r="CS81">
        <v>1.9422360000000001</v>
      </c>
      <c r="CT81">
        <v>1.9429620000000001</v>
      </c>
      <c r="CU81">
        <v>0.97984199999999999</v>
      </c>
      <c r="CV81">
        <v>2.6836880000000001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83.364919999999984</v>
      </c>
    </row>
    <row r="82" spans="1:114">
      <c r="A82" t="s">
        <v>124</v>
      </c>
      <c r="B82">
        <v>0</v>
      </c>
      <c r="C82">
        <v>0</v>
      </c>
      <c r="D82">
        <v>45.593600000000002</v>
      </c>
      <c r="E82">
        <v>0</v>
      </c>
      <c r="F82">
        <v>0</v>
      </c>
      <c r="G82">
        <v>38.227800000000002</v>
      </c>
      <c r="H82">
        <v>0</v>
      </c>
      <c r="I82">
        <v>73.723500000000001</v>
      </c>
      <c r="J82">
        <v>8.0009999999999994</v>
      </c>
      <c r="K82">
        <v>687.84215500000005</v>
      </c>
      <c r="L82">
        <v>437.60275000000001</v>
      </c>
      <c r="M82">
        <v>87.87</v>
      </c>
      <c r="N82">
        <v>119.15625</v>
      </c>
      <c r="O82">
        <v>62.395313000000002</v>
      </c>
      <c r="P82">
        <v>113.24</v>
      </c>
      <c r="Q82">
        <v>14.35</v>
      </c>
      <c r="R82">
        <v>35.061</v>
      </c>
      <c r="S82">
        <v>18.109000000000002</v>
      </c>
      <c r="T82">
        <v>0.38400000000000001</v>
      </c>
      <c r="U82">
        <v>345.375</v>
      </c>
      <c r="V82">
        <v>20.731850000000001</v>
      </c>
      <c r="W82">
        <v>34.799309999999998</v>
      </c>
      <c r="X82">
        <v>147.515625</v>
      </c>
      <c r="Y82">
        <v>0</v>
      </c>
      <c r="Z82">
        <v>13.1076</v>
      </c>
      <c r="AA82">
        <v>28.09872</v>
      </c>
      <c r="AB82">
        <v>13.602399999999999</v>
      </c>
      <c r="AC82">
        <v>0</v>
      </c>
      <c r="AD82">
        <v>9.4322999999999997</v>
      </c>
      <c r="AE82">
        <v>0</v>
      </c>
      <c r="AF82">
        <v>25.4</v>
      </c>
      <c r="AG82">
        <v>42.923200000000001</v>
      </c>
      <c r="AH82">
        <v>78.16</v>
      </c>
      <c r="AI82">
        <v>0</v>
      </c>
      <c r="AJ82">
        <v>0</v>
      </c>
      <c r="AK82">
        <v>26.3</v>
      </c>
      <c r="AL82">
        <v>0</v>
      </c>
      <c r="AM82">
        <v>6.8949999999999996</v>
      </c>
      <c r="AN82">
        <v>0.88154999999999994</v>
      </c>
      <c r="AO82">
        <v>0</v>
      </c>
      <c r="AP82">
        <v>5.7645</v>
      </c>
      <c r="AQ82">
        <v>14.651999999999999</v>
      </c>
      <c r="AR82">
        <v>37.536000000000001</v>
      </c>
      <c r="AS82">
        <v>31.612200000000001</v>
      </c>
      <c r="AT82">
        <v>11.2476</v>
      </c>
      <c r="AU82">
        <v>0</v>
      </c>
      <c r="AV82">
        <v>0</v>
      </c>
      <c r="AW82">
        <v>0</v>
      </c>
      <c r="AX82">
        <v>13.144500000000001</v>
      </c>
      <c r="AY82">
        <v>0</v>
      </c>
      <c r="AZ82">
        <f t="shared" si="3"/>
        <v>82.821719999999985</v>
      </c>
      <c r="BA82">
        <f t="shared" si="4"/>
        <v>2731.5574430000006</v>
      </c>
      <c r="BD82">
        <v>4.2938999999999998</v>
      </c>
      <c r="BE82">
        <v>0</v>
      </c>
      <c r="BF82">
        <v>2.4004999999999999E-2</v>
      </c>
      <c r="BG82">
        <v>0</v>
      </c>
      <c r="BH82">
        <v>0</v>
      </c>
      <c r="BI82">
        <v>0.84400399999999998</v>
      </c>
      <c r="BJ82">
        <v>0</v>
      </c>
      <c r="BK82">
        <v>1.5755999999999999E-2</v>
      </c>
      <c r="BL82">
        <v>0</v>
      </c>
      <c r="BM82">
        <v>0</v>
      </c>
      <c r="BN82">
        <v>0</v>
      </c>
      <c r="BO82">
        <v>2.0299999999999998</v>
      </c>
      <c r="BP82">
        <v>2.19</v>
      </c>
      <c r="BQ82">
        <v>1.7712330000000001</v>
      </c>
      <c r="BR82">
        <v>0.49992799999999998</v>
      </c>
      <c r="BS82">
        <v>0.91</v>
      </c>
      <c r="BT82">
        <v>0</v>
      </c>
      <c r="BU82">
        <v>2.6925140000000001</v>
      </c>
      <c r="BV82">
        <v>1.341844</v>
      </c>
      <c r="BW82">
        <v>9.44</v>
      </c>
      <c r="BX82">
        <v>4.2581249999999997</v>
      </c>
      <c r="BY82">
        <v>0</v>
      </c>
      <c r="BZ82">
        <v>1.9381029999999999</v>
      </c>
      <c r="CA82">
        <v>3.5116909999999999</v>
      </c>
      <c r="CB82">
        <v>1.84</v>
      </c>
      <c r="CC82">
        <v>0.95</v>
      </c>
      <c r="CD82">
        <v>1.48</v>
      </c>
      <c r="CE82">
        <v>1.96</v>
      </c>
      <c r="CF82">
        <v>0.18</v>
      </c>
      <c r="CG82">
        <v>3.77</v>
      </c>
      <c r="CH82">
        <v>0.62439999999999996</v>
      </c>
      <c r="CI82">
        <v>7.18</v>
      </c>
      <c r="CJ82">
        <v>0</v>
      </c>
      <c r="CK82">
        <v>0.88</v>
      </c>
      <c r="CL82">
        <v>5.313701</v>
      </c>
      <c r="CM82">
        <v>0.935114</v>
      </c>
      <c r="CN82">
        <v>3.5424669999999998</v>
      </c>
      <c r="CO82">
        <v>2.2200000000000002</v>
      </c>
      <c r="CP82">
        <v>0.99528000000000005</v>
      </c>
      <c r="CQ82">
        <v>2.7933970000000001</v>
      </c>
      <c r="CR82">
        <v>3.52</v>
      </c>
      <c r="CS82">
        <v>1.9422360000000001</v>
      </c>
      <c r="CT82">
        <v>1.9429620000000001</v>
      </c>
      <c r="CU82">
        <v>0.97984199999999999</v>
      </c>
      <c r="CV82">
        <v>2.6836880000000001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82.821719999999985</v>
      </c>
    </row>
    <row r="83" spans="1:114">
      <c r="A83" t="s">
        <v>125</v>
      </c>
      <c r="B83">
        <v>0</v>
      </c>
      <c r="C83">
        <v>0</v>
      </c>
      <c r="D83">
        <v>45.593600000000002</v>
      </c>
      <c r="E83">
        <v>0</v>
      </c>
      <c r="F83">
        <v>0</v>
      </c>
      <c r="G83">
        <v>38.227800000000002</v>
      </c>
      <c r="H83">
        <v>0</v>
      </c>
      <c r="I83">
        <v>74.295000000000002</v>
      </c>
      <c r="J83">
        <v>8.0009999999999994</v>
      </c>
      <c r="K83">
        <v>687.84215500000005</v>
      </c>
      <c r="L83">
        <v>437.60275000000001</v>
      </c>
      <c r="M83">
        <v>87.87</v>
      </c>
      <c r="N83">
        <v>119.15625</v>
      </c>
      <c r="O83">
        <v>62.395313000000002</v>
      </c>
      <c r="P83">
        <v>113.24</v>
      </c>
      <c r="Q83">
        <v>14.35</v>
      </c>
      <c r="R83">
        <v>35.061</v>
      </c>
      <c r="S83">
        <v>18.109000000000002</v>
      </c>
      <c r="T83">
        <v>0.38400000000000001</v>
      </c>
      <c r="U83">
        <v>348.97500000000002</v>
      </c>
      <c r="V83">
        <v>20.731850000000001</v>
      </c>
      <c r="W83">
        <v>34.799309999999998</v>
      </c>
      <c r="X83">
        <v>147.515625</v>
      </c>
      <c r="Y83">
        <v>0</v>
      </c>
      <c r="Z83">
        <v>13.1076</v>
      </c>
      <c r="AA83">
        <v>28.09872</v>
      </c>
      <c r="AB83">
        <v>13.602399999999999</v>
      </c>
      <c r="AC83">
        <v>0</v>
      </c>
      <c r="AD83">
        <v>9.4322999999999997</v>
      </c>
      <c r="AE83">
        <v>0</v>
      </c>
      <c r="AF83">
        <v>25.4</v>
      </c>
      <c r="AG83">
        <v>42.923200000000001</v>
      </c>
      <c r="AH83">
        <v>58.62</v>
      </c>
      <c r="AI83">
        <v>0</v>
      </c>
      <c r="AJ83">
        <v>0</v>
      </c>
      <c r="AK83">
        <v>26.3</v>
      </c>
      <c r="AL83">
        <v>0</v>
      </c>
      <c r="AM83">
        <v>5.3780999999999999</v>
      </c>
      <c r="AN83">
        <v>0.88154999999999994</v>
      </c>
      <c r="AO83">
        <v>0</v>
      </c>
      <c r="AP83">
        <v>2.8182</v>
      </c>
      <c r="AQ83">
        <v>0</v>
      </c>
      <c r="AR83">
        <v>48.576000000000001</v>
      </c>
      <c r="AS83">
        <v>31.612200000000001</v>
      </c>
      <c r="AT83">
        <v>11.2476</v>
      </c>
      <c r="AU83">
        <v>0</v>
      </c>
      <c r="AV83">
        <v>0</v>
      </c>
      <c r="AW83">
        <v>0</v>
      </c>
      <c r="AX83">
        <v>13.144500000000001</v>
      </c>
      <c r="AY83">
        <v>0</v>
      </c>
      <c r="AZ83">
        <f t="shared" si="3"/>
        <v>82.697847999999979</v>
      </c>
      <c r="BA83">
        <f t="shared" si="4"/>
        <v>2707.9898709999998</v>
      </c>
      <c r="BD83">
        <v>4.2938999999999998</v>
      </c>
      <c r="BE83">
        <v>0</v>
      </c>
      <c r="BF83">
        <v>2.4004999999999999E-2</v>
      </c>
      <c r="BG83">
        <v>0</v>
      </c>
      <c r="BH83">
        <v>0</v>
      </c>
      <c r="BI83">
        <v>0.84400399999999998</v>
      </c>
      <c r="BJ83">
        <v>0</v>
      </c>
      <c r="BK83">
        <v>1.5883999999999999E-2</v>
      </c>
      <c r="BL83">
        <v>0</v>
      </c>
      <c r="BM83">
        <v>0</v>
      </c>
      <c r="BN83">
        <v>0</v>
      </c>
      <c r="BO83">
        <v>2.0299999999999998</v>
      </c>
      <c r="BP83">
        <v>2.19</v>
      </c>
      <c r="BQ83">
        <v>1.7712330000000001</v>
      </c>
      <c r="BR83">
        <v>0.49992799999999998</v>
      </c>
      <c r="BS83">
        <v>0.91</v>
      </c>
      <c r="BT83">
        <v>0</v>
      </c>
      <c r="BU83">
        <v>2.6925140000000001</v>
      </c>
      <c r="BV83">
        <v>1.341844</v>
      </c>
      <c r="BW83">
        <v>9.44</v>
      </c>
      <c r="BX83">
        <v>4.2581249999999997</v>
      </c>
      <c r="BY83">
        <v>0</v>
      </c>
      <c r="BZ83">
        <v>1.9381029999999999</v>
      </c>
      <c r="CA83">
        <v>3.5116909999999999</v>
      </c>
      <c r="CB83">
        <v>1.84</v>
      </c>
      <c r="CC83">
        <v>0.95</v>
      </c>
      <c r="CD83">
        <v>1.48</v>
      </c>
      <c r="CE83">
        <v>1.99</v>
      </c>
      <c r="CF83">
        <v>0.18</v>
      </c>
      <c r="CG83">
        <v>3.77</v>
      </c>
      <c r="CH83">
        <v>0.47039999999999998</v>
      </c>
      <c r="CI83">
        <v>7.18</v>
      </c>
      <c r="CJ83">
        <v>0</v>
      </c>
      <c r="CK83">
        <v>0.88</v>
      </c>
      <c r="CL83">
        <v>5.313701</v>
      </c>
      <c r="CM83">
        <v>0.935114</v>
      </c>
      <c r="CN83">
        <v>3.5424669999999998</v>
      </c>
      <c r="CO83">
        <v>2.2200000000000002</v>
      </c>
      <c r="CP83">
        <v>0.99528000000000005</v>
      </c>
      <c r="CQ83">
        <v>2.7933970000000001</v>
      </c>
      <c r="CR83">
        <v>3.52</v>
      </c>
      <c r="CS83">
        <v>1.9422360000000001</v>
      </c>
      <c r="CT83">
        <v>1.9429620000000001</v>
      </c>
      <c r="CU83">
        <v>0.97984199999999999</v>
      </c>
      <c r="CV83">
        <v>2.6836880000000001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82.697847999999979</v>
      </c>
    </row>
    <row r="84" spans="1:114">
      <c r="A84" t="s">
        <v>126</v>
      </c>
      <c r="B84">
        <v>0</v>
      </c>
      <c r="C84">
        <v>0</v>
      </c>
      <c r="D84">
        <v>45.593600000000002</v>
      </c>
      <c r="E84">
        <v>0</v>
      </c>
      <c r="F84">
        <v>0</v>
      </c>
      <c r="G84">
        <v>38.227800000000002</v>
      </c>
      <c r="H84">
        <v>0</v>
      </c>
      <c r="I84">
        <v>74.295000000000002</v>
      </c>
      <c r="J84">
        <v>8.0009999999999994</v>
      </c>
      <c r="K84">
        <v>687.84215500000005</v>
      </c>
      <c r="L84">
        <v>437.60275000000001</v>
      </c>
      <c r="M84">
        <v>87.87</v>
      </c>
      <c r="N84">
        <v>119.15625</v>
      </c>
      <c r="O84">
        <v>62.395313000000002</v>
      </c>
      <c r="P84">
        <v>113.24</v>
      </c>
      <c r="Q84">
        <v>14.35</v>
      </c>
      <c r="R84">
        <v>35.061</v>
      </c>
      <c r="S84">
        <v>18.109000000000002</v>
      </c>
      <c r="T84">
        <v>0.38400000000000001</v>
      </c>
      <c r="U84">
        <v>348.97500000000002</v>
      </c>
      <c r="V84">
        <v>20.731850000000001</v>
      </c>
      <c r="W84">
        <v>34.799309999999998</v>
      </c>
      <c r="X84">
        <v>147.515625</v>
      </c>
      <c r="Y84">
        <v>0</v>
      </c>
      <c r="Z84">
        <v>13.1076</v>
      </c>
      <c r="AA84">
        <v>13.983000000000001</v>
      </c>
      <c r="AB84">
        <v>13.602399999999999</v>
      </c>
      <c r="AC84">
        <v>0</v>
      </c>
      <c r="AD84">
        <v>0</v>
      </c>
      <c r="AE84">
        <v>0</v>
      </c>
      <c r="AF84">
        <v>25.4</v>
      </c>
      <c r="AG84">
        <v>42.923200000000001</v>
      </c>
      <c r="AH84">
        <v>39.08</v>
      </c>
      <c r="AI84">
        <v>0</v>
      </c>
      <c r="AJ84">
        <v>0</v>
      </c>
      <c r="AK84">
        <v>26.3</v>
      </c>
      <c r="AL84">
        <v>0</v>
      </c>
      <c r="AM84">
        <v>5.3780999999999999</v>
      </c>
      <c r="AN84">
        <v>0.88154999999999994</v>
      </c>
      <c r="AO84">
        <v>0</v>
      </c>
      <c r="AP84">
        <v>2.8182</v>
      </c>
      <c r="AQ84">
        <v>0</v>
      </c>
      <c r="AR84">
        <v>48.576000000000001</v>
      </c>
      <c r="AS84">
        <v>31.612200000000001</v>
      </c>
      <c r="AT84">
        <v>11.2476</v>
      </c>
      <c r="AU84">
        <v>0</v>
      </c>
      <c r="AV84">
        <v>0</v>
      </c>
      <c r="AW84">
        <v>0</v>
      </c>
      <c r="AX84">
        <v>13.144500000000001</v>
      </c>
      <c r="AY84">
        <v>0</v>
      </c>
      <c r="AZ84">
        <f t="shared" si="3"/>
        <v>82.541047999999989</v>
      </c>
      <c r="BA84">
        <f t="shared" si="4"/>
        <v>2664.7450510000003</v>
      </c>
      <c r="BD84">
        <v>4.2938999999999998</v>
      </c>
      <c r="BE84">
        <v>0</v>
      </c>
      <c r="BF84">
        <v>2.4004999999999999E-2</v>
      </c>
      <c r="BG84">
        <v>0</v>
      </c>
      <c r="BH84">
        <v>0</v>
      </c>
      <c r="BI84">
        <v>0.84400399999999998</v>
      </c>
      <c r="BJ84">
        <v>0</v>
      </c>
      <c r="BK84">
        <v>1.5883999999999999E-2</v>
      </c>
      <c r="BL84">
        <v>0</v>
      </c>
      <c r="BM84">
        <v>0</v>
      </c>
      <c r="BN84">
        <v>0</v>
      </c>
      <c r="BO84">
        <v>2.0299999999999998</v>
      </c>
      <c r="BP84">
        <v>2.19</v>
      </c>
      <c r="BQ84">
        <v>1.7712330000000001</v>
      </c>
      <c r="BR84">
        <v>0.49992799999999998</v>
      </c>
      <c r="BS84">
        <v>0.91</v>
      </c>
      <c r="BT84">
        <v>0</v>
      </c>
      <c r="BU84">
        <v>2.6925140000000001</v>
      </c>
      <c r="BV84">
        <v>1.341844</v>
      </c>
      <c r="BW84">
        <v>9.44</v>
      </c>
      <c r="BX84">
        <v>4.2581249999999997</v>
      </c>
      <c r="BY84">
        <v>0</v>
      </c>
      <c r="BZ84">
        <v>1.9381029999999999</v>
      </c>
      <c r="CA84">
        <v>3.5116909999999999</v>
      </c>
      <c r="CB84">
        <v>1.84</v>
      </c>
      <c r="CC84">
        <v>0.95</v>
      </c>
      <c r="CD84">
        <v>1.48</v>
      </c>
      <c r="CE84">
        <v>1.99</v>
      </c>
      <c r="CF84">
        <v>0.18</v>
      </c>
      <c r="CG84">
        <v>3.77</v>
      </c>
      <c r="CH84">
        <v>0.31359999999999999</v>
      </c>
      <c r="CI84">
        <v>7.18</v>
      </c>
      <c r="CJ84">
        <v>0</v>
      </c>
      <c r="CK84">
        <v>0.88</v>
      </c>
      <c r="CL84">
        <v>5.313701</v>
      </c>
      <c r="CM84">
        <v>0.935114</v>
      </c>
      <c r="CN84">
        <v>3.5424669999999998</v>
      </c>
      <c r="CO84">
        <v>2.2200000000000002</v>
      </c>
      <c r="CP84">
        <v>0.99528000000000005</v>
      </c>
      <c r="CQ84">
        <v>2.7933970000000001</v>
      </c>
      <c r="CR84">
        <v>3.52</v>
      </c>
      <c r="CS84">
        <v>1.9422360000000001</v>
      </c>
      <c r="CT84">
        <v>1.9429620000000001</v>
      </c>
      <c r="CU84">
        <v>0.97984199999999999</v>
      </c>
      <c r="CV84">
        <v>2.6836880000000001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82.541047999999989</v>
      </c>
    </row>
    <row r="85" spans="1:114">
      <c r="A85" t="s">
        <v>127</v>
      </c>
      <c r="B85">
        <v>0</v>
      </c>
      <c r="C85">
        <v>0</v>
      </c>
      <c r="D85">
        <v>45.593600000000002</v>
      </c>
      <c r="E85">
        <v>0</v>
      </c>
      <c r="F85">
        <v>0</v>
      </c>
      <c r="G85">
        <v>38.227800000000002</v>
      </c>
      <c r="H85">
        <v>0</v>
      </c>
      <c r="I85">
        <v>74.295000000000002</v>
      </c>
      <c r="J85">
        <v>8.0009999999999994</v>
      </c>
      <c r="K85">
        <v>687.84215500000005</v>
      </c>
      <c r="L85">
        <v>437.60275000000001</v>
      </c>
      <c r="M85">
        <v>87.87</v>
      </c>
      <c r="N85">
        <v>119.15625</v>
      </c>
      <c r="O85">
        <v>62.395313000000002</v>
      </c>
      <c r="P85">
        <v>113.24</v>
      </c>
      <c r="Q85">
        <v>14.35</v>
      </c>
      <c r="R85">
        <v>35.061</v>
      </c>
      <c r="S85">
        <v>18.109000000000002</v>
      </c>
      <c r="T85">
        <v>0.38400000000000001</v>
      </c>
      <c r="U85">
        <v>348.97500000000002</v>
      </c>
      <c r="V85">
        <v>20.731850000000001</v>
      </c>
      <c r="W85">
        <v>34.799309999999998</v>
      </c>
      <c r="X85">
        <v>147.515625</v>
      </c>
      <c r="Y85">
        <v>0</v>
      </c>
      <c r="Z85">
        <v>13.1076</v>
      </c>
      <c r="AA85">
        <v>13.983000000000001</v>
      </c>
      <c r="AB85">
        <v>13.602399999999999</v>
      </c>
      <c r="AC85">
        <v>0</v>
      </c>
      <c r="AD85">
        <v>0</v>
      </c>
      <c r="AE85">
        <v>0</v>
      </c>
      <c r="AF85">
        <v>16.662400000000002</v>
      </c>
      <c r="AG85">
        <v>42.923200000000001</v>
      </c>
      <c r="AH85">
        <v>19.54</v>
      </c>
      <c r="AI85">
        <v>0</v>
      </c>
      <c r="AJ85">
        <v>0</v>
      </c>
      <c r="AK85">
        <v>26.3</v>
      </c>
      <c r="AL85">
        <v>0</v>
      </c>
      <c r="AM85">
        <v>5.3780999999999999</v>
      </c>
      <c r="AN85">
        <v>0.88154999999999994</v>
      </c>
      <c r="AO85">
        <v>0</v>
      </c>
      <c r="AP85">
        <v>2.8182</v>
      </c>
      <c r="AQ85">
        <v>0</v>
      </c>
      <c r="AR85">
        <v>48.576000000000001</v>
      </c>
      <c r="AS85">
        <v>31.612200000000001</v>
      </c>
      <c r="AT85">
        <v>11.2476</v>
      </c>
      <c r="AU85">
        <v>0</v>
      </c>
      <c r="AV85">
        <v>0</v>
      </c>
      <c r="AW85">
        <v>0</v>
      </c>
      <c r="AX85">
        <v>13.144500000000001</v>
      </c>
      <c r="AY85">
        <v>0</v>
      </c>
      <c r="AZ85">
        <f t="shared" si="3"/>
        <v>82.384247999999985</v>
      </c>
      <c r="BA85">
        <f t="shared" si="4"/>
        <v>2636.3106510000002</v>
      </c>
      <c r="BD85">
        <v>4.2938999999999998</v>
      </c>
      <c r="BE85">
        <v>0</v>
      </c>
      <c r="BF85">
        <v>2.4004999999999999E-2</v>
      </c>
      <c r="BG85">
        <v>0</v>
      </c>
      <c r="BH85">
        <v>0</v>
      </c>
      <c r="BI85">
        <v>0.84400399999999998</v>
      </c>
      <c r="BJ85">
        <v>0</v>
      </c>
      <c r="BK85">
        <v>1.5883999999999999E-2</v>
      </c>
      <c r="BL85">
        <v>0</v>
      </c>
      <c r="BM85">
        <v>0</v>
      </c>
      <c r="BN85">
        <v>0</v>
      </c>
      <c r="BO85">
        <v>2.0299999999999998</v>
      </c>
      <c r="BP85">
        <v>2.19</v>
      </c>
      <c r="BQ85">
        <v>1.7712330000000001</v>
      </c>
      <c r="BR85">
        <v>0.49992799999999998</v>
      </c>
      <c r="BS85">
        <v>0.91</v>
      </c>
      <c r="BT85">
        <v>0</v>
      </c>
      <c r="BU85">
        <v>2.6925140000000001</v>
      </c>
      <c r="BV85">
        <v>1.341844</v>
      </c>
      <c r="BW85">
        <v>9.44</v>
      </c>
      <c r="BX85">
        <v>4.2581249999999997</v>
      </c>
      <c r="BY85">
        <v>0</v>
      </c>
      <c r="BZ85">
        <v>1.9381029999999999</v>
      </c>
      <c r="CA85">
        <v>3.5116909999999999</v>
      </c>
      <c r="CB85">
        <v>1.84</v>
      </c>
      <c r="CC85">
        <v>0.95</v>
      </c>
      <c r="CD85">
        <v>1.48</v>
      </c>
      <c r="CE85">
        <v>1.99</v>
      </c>
      <c r="CF85">
        <v>0.18</v>
      </c>
      <c r="CG85">
        <v>3.77</v>
      </c>
      <c r="CH85">
        <v>0.15679999999999999</v>
      </c>
      <c r="CI85">
        <v>7.18</v>
      </c>
      <c r="CJ85">
        <v>0</v>
      </c>
      <c r="CK85">
        <v>0.88</v>
      </c>
      <c r="CL85">
        <v>5.313701</v>
      </c>
      <c r="CM85">
        <v>0.935114</v>
      </c>
      <c r="CN85">
        <v>3.5424669999999998</v>
      </c>
      <c r="CO85">
        <v>2.2200000000000002</v>
      </c>
      <c r="CP85">
        <v>0.99528000000000005</v>
      </c>
      <c r="CQ85">
        <v>2.7933970000000001</v>
      </c>
      <c r="CR85">
        <v>3.52</v>
      </c>
      <c r="CS85">
        <v>1.9422360000000001</v>
      </c>
      <c r="CT85">
        <v>1.9429620000000001</v>
      </c>
      <c r="CU85">
        <v>0.97984199999999999</v>
      </c>
      <c r="CV85">
        <v>2.6836880000000001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82.384247999999985</v>
      </c>
    </row>
    <row r="86" spans="1:114">
      <c r="A86" t="s">
        <v>128</v>
      </c>
      <c r="B86">
        <v>0</v>
      </c>
      <c r="C86">
        <v>0</v>
      </c>
      <c r="D86">
        <v>45.593600000000002</v>
      </c>
      <c r="E86">
        <v>0</v>
      </c>
      <c r="F86">
        <v>0</v>
      </c>
      <c r="G86">
        <v>38.227800000000002</v>
      </c>
      <c r="H86">
        <v>0</v>
      </c>
      <c r="I86">
        <v>74.295000000000002</v>
      </c>
      <c r="J86">
        <v>8.0009999999999994</v>
      </c>
      <c r="K86">
        <v>687.84215500000005</v>
      </c>
      <c r="L86">
        <v>437.60275000000001</v>
      </c>
      <c r="M86">
        <v>87.87</v>
      </c>
      <c r="N86">
        <v>119.15625</v>
      </c>
      <c r="O86">
        <v>62.395313000000002</v>
      </c>
      <c r="P86">
        <v>113.24</v>
      </c>
      <c r="Q86">
        <v>14.35</v>
      </c>
      <c r="R86">
        <v>35.061</v>
      </c>
      <c r="S86">
        <v>18.109000000000002</v>
      </c>
      <c r="T86">
        <v>0.38400000000000001</v>
      </c>
      <c r="U86">
        <v>348.97500000000002</v>
      </c>
      <c r="V86">
        <v>20.731850000000001</v>
      </c>
      <c r="W86">
        <v>34.799309999999998</v>
      </c>
      <c r="X86">
        <v>147.515625</v>
      </c>
      <c r="Y86">
        <v>0</v>
      </c>
      <c r="Z86">
        <v>13.1076</v>
      </c>
      <c r="AA86">
        <v>13.983000000000001</v>
      </c>
      <c r="AB86">
        <v>13.602399999999999</v>
      </c>
      <c r="AC86">
        <v>0</v>
      </c>
      <c r="AD86">
        <v>0</v>
      </c>
      <c r="AE86">
        <v>0</v>
      </c>
      <c r="AF86">
        <v>16.662400000000002</v>
      </c>
      <c r="AG86">
        <v>42.923200000000001</v>
      </c>
      <c r="AH86">
        <v>0</v>
      </c>
      <c r="AI86">
        <v>0</v>
      </c>
      <c r="AJ86">
        <v>0</v>
      </c>
      <c r="AK86">
        <v>26.3</v>
      </c>
      <c r="AL86">
        <v>0</v>
      </c>
      <c r="AM86">
        <v>5.3780999999999999</v>
      </c>
      <c r="AN86">
        <v>0.88154999999999994</v>
      </c>
      <c r="AO86">
        <v>0</v>
      </c>
      <c r="AP86">
        <v>2.8182</v>
      </c>
      <c r="AQ86">
        <v>0</v>
      </c>
      <c r="AR86">
        <v>48.576000000000001</v>
      </c>
      <c r="AS86">
        <v>31.612200000000001</v>
      </c>
      <c r="AT86">
        <v>11.2476</v>
      </c>
      <c r="AU86">
        <v>0</v>
      </c>
      <c r="AV86">
        <v>0</v>
      </c>
      <c r="AW86">
        <v>0</v>
      </c>
      <c r="AX86">
        <v>13.144500000000001</v>
      </c>
      <c r="AY86">
        <v>0</v>
      </c>
      <c r="AZ86">
        <f t="shared" si="3"/>
        <v>82.227447999999995</v>
      </c>
      <c r="BA86">
        <f t="shared" si="4"/>
        <v>2616.6138510000005</v>
      </c>
      <c r="BD86">
        <v>4.2938999999999998</v>
      </c>
      <c r="BE86">
        <v>0</v>
      </c>
      <c r="BF86">
        <v>2.4004999999999999E-2</v>
      </c>
      <c r="BG86">
        <v>0</v>
      </c>
      <c r="BH86">
        <v>0</v>
      </c>
      <c r="BI86">
        <v>0.84400399999999998</v>
      </c>
      <c r="BJ86">
        <v>0</v>
      </c>
      <c r="BK86">
        <v>1.5883999999999999E-2</v>
      </c>
      <c r="BL86">
        <v>0</v>
      </c>
      <c r="BM86">
        <v>0</v>
      </c>
      <c r="BN86">
        <v>0</v>
      </c>
      <c r="BO86">
        <v>2.0299999999999998</v>
      </c>
      <c r="BP86">
        <v>2.19</v>
      </c>
      <c r="BQ86">
        <v>1.7712330000000001</v>
      </c>
      <c r="BR86">
        <v>0.49992799999999998</v>
      </c>
      <c r="BS86">
        <v>0.91</v>
      </c>
      <c r="BT86">
        <v>0</v>
      </c>
      <c r="BU86">
        <v>2.6925140000000001</v>
      </c>
      <c r="BV86">
        <v>1.341844</v>
      </c>
      <c r="BW86">
        <v>9.44</v>
      </c>
      <c r="BX86">
        <v>4.2581249999999997</v>
      </c>
      <c r="BY86">
        <v>0</v>
      </c>
      <c r="BZ86">
        <v>1.9381029999999999</v>
      </c>
      <c r="CA86">
        <v>3.5116909999999999</v>
      </c>
      <c r="CB86">
        <v>1.84</v>
      </c>
      <c r="CC86">
        <v>0.95</v>
      </c>
      <c r="CD86">
        <v>1.48</v>
      </c>
      <c r="CE86">
        <v>1.99</v>
      </c>
      <c r="CF86">
        <v>0.18</v>
      </c>
      <c r="CG86">
        <v>3.77</v>
      </c>
      <c r="CH86">
        <v>0</v>
      </c>
      <c r="CI86">
        <v>7.18</v>
      </c>
      <c r="CJ86">
        <v>0</v>
      </c>
      <c r="CK86">
        <v>0.88</v>
      </c>
      <c r="CL86">
        <v>5.313701</v>
      </c>
      <c r="CM86">
        <v>0.935114</v>
      </c>
      <c r="CN86">
        <v>3.5424669999999998</v>
      </c>
      <c r="CO86">
        <v>2.2200000000000002</v>
      </c>
      <c r="CP86">
        <v>0.99528000000000005</v>
      </c>
      <c r="CQ86">
        <v>2.7933970000000001</v>
      </c>
      <c r="CR86">
        <v>3.52</v>
      </c>
      <c r="CS86">
        <v>1.9422360000000001</v>
      </c>
      <c r="CT86">
        <v>1.9429620000000001</v>
      </c>
      <c r="CU86">
        <v>0.97984199999999999</v>
      </c>
      <c r="CV86">
        <v>2.6836880000000001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82.227447999999995</v>
      </c>
    </row>
    <row r="87" spans="1:114">
      <c r="A87" t="s">
        <v>129</v>
      </c>
      <c r="B87">
        <v>0</v>
      </c>
      <c r="C87">
        <v>0</v>
      </c>
      <c r="D87">
        <v>45.593600000000002</v>
      </c>
      <c r="E87">
        <v>0</v>
      </c>
      <c r="F87">
        <v>0</v>
      </c>
      <c r="G87">
        <v>38.227800000000002</v>
      </c>
      <c r="H87">
        <v>0</v>
      </c>
      <c r="I87">
        <v>74.295000000000002</v>
      </c>
      <c r="J87">
        <v>8.0009999999999994</v>
      </c>
      <c r="K87">
        <v>687.84215500000005</v>
      </c>
      <c r="L87">
        <v>437.60275000000001</v>
      </c>
      <c r="M87">
        <v>87.87</v>
      </c>
      <c r="N87">
        <v>119.15625</v>
      </c>
      <c r="O87">
        <v>62.395313000000002</v>
      </c>
      <c r="P87">
        <v>113.24</v>
      </c>
      <c r="Q87">
        <v>14.35</v>
      </c>
      <c r="R87">
        <v>35.061</v>
      </c>
      <c r="S87">
        <v>18.109000000000002</v>
      </c>
      <c r="T87">
        <v>0.38400000000000001</v>
      </c>
      <c r="U87">
        <v>348.97500000000002</v>
      </c>
      <c r="V87">
        <v>20.731850000000001</v>
      </c>
      <c r="W87">
        <v>34.799309999999998</v>
      </c>
      <c r="X87">
        <v>147.515625</v>
      </c>
      <c r="Y87">
        <v>0</v>
      </c>
      <c r="Z87">
        <v>6.5537999999999998</v>
      </c>
      <c r="AA87">
        <v>13.983000000000001</v>
      </c>
      <c r="AB87">
        <v>13.602399999999999</v>
      </c>
      <c r="AC87">
        <v>0</v>
      </c>
      <c r="AD87">
        <v>0</v>
      </c>
      <c r="AE87">
        <v>0</v>
      </c>
      <c r="AF87">
        <v>16.662400000000002</v>
      </c>
      <c r="AG87">
        <v>42.923200000000001</v>
      </c>
      <c r="AH87">
        <v>0</v>
      </c>
      <c r="AI87">
        <v>0</v>
      </c>
      <c r="AJ87">
        <v>0</v>
      </c>
      <c r="AK87">
        <v>26.3</v>
      </c>
      <c r="AL87">
        <v>0</v>
      </c>
      <c r="AM87">
        <v>4.8265000000000002</v>
      </c>
      <c r="AN87">
        <v>0.88154999999999994</v>
      </c>
      <c r="AO87">
        <v>0</v>
      </c>
      <c r="AP87">
        <v>2.8182</v>
      </c>
      <c r="AQ87">
        <v>0</v>
      </c>
      <c r="AR87">
        <v>48.576000000000001</v>
      </c>
      <c r="AS87">
        <v>31.612200000000001</v>
      </c>
      <c r="AT87">
        <v>11.2476</v>
      </c>
      <c r="AU87">
        <v>0</v>
      </c>
      <c r="AV87">
        <v>0</v>
      </c>
      <c r="AW87">
        <v>0</v>
      </c>
      <c r="AX87">
        <v>13.144500000000001</v>
      </c>
      <c r="AY87">
        <v>0</v>
      </c>
      <c r="AZ87">
        <f t="shared" si="3"/>
        <v>82.227522999999991</v>
      </c>
      <c r="BA87">
        <f t="shared" si="4"/>
        <v>2609.508526000001</v>
      </c>
      <c r="BD87">
        <v>4.2938999999999998</v>
      </c>
      <c r="BE87">
        <v>0</v>
      </c>
      <c r="BF87">
        <v>2.4080000000000001E-2</v>
      </c>
      <c r="BG87">
        <v>0</v>
      </c>
      <c r="BH87">
        <v>0</v>
      </c>
      <c r="BI87">
        <v>0.84400399999999998</v>
      </c>
      <c r="BJ87">
        <v>0</v>
      </c>
      <c r="BK87">
        <v>1.5883999999999999E-2</v>
      </c>
      <c r="BL87">
        <v>0</v>
      </c>
      <c r="BM87">
        <v>0</v>
      </c>
      <c r="BN87">
        <v>0</v>
      </c>
      <c r="BO87">
        <v>2.0299999999999998</v>
      </c>
      <c r="BP87">
        <v>2.19</v>
      </c>
      <c r="BQ87">
        <v>1.7712330000000001</v>
      </c>
      <c r="BR87">
        <v>0.49992799999999998</v>
      </c>
      <c r="BS87">
        <v>0.91</v>
      </c>
      <c r="BT87">
        <v>0</v>
      </c>
      <c r="BU87">
        <v>2.6925140000000001</v>
      </c>
      <c r="BV87">
        <v>1.341844</v>
      </c>
      <c r="BW87">
        <v>9.44</v>
      </c>
      <c r="BX87">
        <v>4.2581249999999997</v>
      </c>
      <c r="BY87">
        <v>0</v>
      </c>
      <c r="BZ87">
        <v>1.9381029999999999</v>
      </c>
      <c r="CA87">
        <v>3.5116909999999999</v>
      </c>
      <c r="CB87">
        <v>1.84</v>
      </c>
      <c r="CC87">
        <v>0.95</v>
      </c>
      <c r="CD87">
        <v>1.48</v>
      </c>
      <c r="CE87">
        <v>1.99</v>
      </c>
      <c r="CF87">
        <v>0.18</v>
      </c>
      <c r="CG87">
        <v>3.77</v>
      </c>
      <c r="CH87">
        <v>0</v>
      </c>
      <c r="CI87">
        <v>7.18</v>
      </c>
      <c r="CJ87">
        <v>0</v>
      </c>
      <c r="CK87">
        <v>0.88</v>
      </c>
      <c r="CL87">
        <v>5.313701</v>
      </c>
      <c r="CM87">
        <v>0.935114</v>
      </c>
      <c r="CN87">
        <v>3.5424669999999998</v>
      </c>
      <c r="CO87">
        <v>2.2200000000000002</v>
      </c>
      <c r="CP87">
        <v>0.99528000000000005</v>
      </c>
      <c r="CQ87">
        <v>2.7933970000000001</v>
      </c>
      <c r="CR87">
        <v>3.52</v>
      </c>
      <c r="CS87">
        <v>1.9422360000000001</v>
      </c>
      <c r="CT87">
        <v>1.9429620000000001</v>
      </c>
      <c r="CU87">
        <v>0.97984199999999999</v>
      </c>
      <c r="CV87">
        <v>2.6836880000000001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82.227522999999991</v>
      </c>
    </row>
    <row r="88" spans="1:114">
      <c r="A88" t="s">
        <v>130</v>
      </c>
      <c r="B88">
        <v>0</v>
      </c>
      <c r="C88">
        <v>0</v>
      </c>
      <c r="D88">
        <v>45.593600000000002</v>
      </c>
      <c r="E88">
        <v>0</v>
      </c>
      <c r="F88">
        <v>0</v>
      </c>
      <c r="G88">
        <v>38.227800000000002</v>
      </c>
      <c r="H88">
        <v>0</v>
      </c>
      <c r="I88">
        <v>74.295000000000002</v>
      </c>
      <c r="J88">
        <v>8.0009999999999994</v>
      </c>
      <c r="K88">
        <v>687.84215500000005</v>
      </c>
      <c r="L88">
        <v>437.60275000000001</v>
      </c>
      <c r="M88">
        <v>87.87</v>
      </c>
      <c r="N88">
        <v>119.15625</v>
      </c>
      <c r="O88">
        <v>62.395313000000002</v>
      </c>
      <c r="P88">
        <v>113.24</v>
      </c>
      <c r="Q88">
        <v>14.35</v>
      </c>
      <c r="R88">
        <v>29.971499999999999</v>
      </c>
      <c r="S88">
        <v>18.109000000000002</v>
      </c>
      <c r="T88">
        <v>0.38400000000000001</v>
      </c>
      <c r="U88">
        <v>348.97500000000002</v>
      </c>
      <c r="V88">
        <v>20.731850000000001</v>
      </c>
      <c r="W88">
        <v>34.799309999999998</v>
      </c>
      <c r="X88">
        <v>147.515625</v>
      </c>
      <c r="Y88">
        <v>0</v>
      </c>
      <c r="Z88">
        <v>6.5537999999999998</v>
      </c>
      <c r="AA88">
        <v>13.983000000000001</v>
      </c>
      <c r="AB88">
        <v>3.47</v>
      </c>
      <c r="AC88">
        <v>0</v>
      </c>
      <c r="AD88">
        <v>0</v>
      </c>
      <c r="AE88">
        <v>0</v>
      </c>
      <c r="AF88">
        <v>16.662400000000002</v>
      </c>
      <c r="AG88">
        <v>42.923200000000001</v>
      </c>
      <c r="AH88">
        <v>0</v>
      </c>
      <c r="AI88">
        <v>0</v>
      </c>
      <c r="AJ88">
        <v>0</v>
      </c>
      <c r="AK88">
        <v>26.3</v>
      </c>
      <c r="AL88">
        <v>0</v>
      </c>
      <c r="AM88">
        <v>4.8265000000000002</v>
      </c>
      <c r="AN88">
        <v>0.88154999999999994</v>
      </c>
      <c r="AO88">
        <v>0</v>
      </c>
      <c r="AP88">
        <v>2.8182</v>
      </c>
      <c r="AQ88">
        <v>0</v>
      </c>
      <c r="AR88">
        <v>48.576000000000001</v>
      </c>
      <c r="AS88">
        <v>31.612200000000001</v>
      </c>
      <c r="AT88">
        <v>11.2476</v>
      </c>
      <c r="AU88">
        <v>0</v>
      </c>
      <c r="AV88">
        <v>0</v>
      </c>
      <c r="AW88">
        <v>0</v>
      </c>
      <c r="AX88">
        <v>13.144500000000001</v>
      </c>
      <c r="AY88">
        <v>0</v>
      </c>
      <c r="AZ88">
        <f t="shared" si="3"/>
        <v>82.227522999999991</v>
      </c>
      <c r="BA88">
        <f t="shared" si="4"/>
        <v>2594.286626000001</v>
      </c>
      <c r="BD88">
        <v>4.2938999999999998</v>
      </c>
      <c r="BE88">
        <v>0</v>
      </c>
      <c r="BF88">
        <v>2.4080000000000001E-2</v>
      </c>
      <c r="BG88">
        <v>0</v>
      </c>
      <c r="BH88">
        <v>0</v>
      </c>
      <c r="BI88">
        <v>0.84400399999999998</v>
      </c>
      <c r="BJ88">
        <v>0</v>
      </c>
      <c r="BK88">
        <v>1.5883999999999999E-2</v>
      </c>
      <c r="BL88">
        <v>0</v>
      </c>
      <c r="BM88">
        <v>0</v>
      </c>
      <c r="BN88">
        <v>0</v>
      </c>
      <c r="BO88">
        <v>2.0299999999999998</v>
      </c>
      <c r="BP88">
        <v>2.19</v>
      </c>
      <c r="BQ88">
        <v>1.7712330000000001</v>
      </c>
      <c r="BR88">
        <v>0.49992799999999998</v>
      </c>
      <c r="BS88">
        <v>0.91</v>
      </c>
      <c r="BT88">
        <v>0</v>
      </c>
      <c r="BU88">
        <v>2.6925140000000001</v>
      </c>
      <c r="BV88">
        <v>1.341844</v>
      </c>
      <c r="BW88">
        <v>9.44</v>
      </c>
      <c r="BX88">
        <v>4.2581249999999997</v>
      </c>
      <c r="BY88">
        <v>0</v>
      </c>
      <c r="BZ88">
        <v>1.9381029999999999</v>
      </c>
      <c r="CA88">
        <v>3.5116909999999999</v>
      </c>
      <c r="CB88">
        <v>1.84</v>
      </c>
      <c r="CC88">
        <v>0.95</v>
      </c>
      <c r="CD88">
        <v>1.48</v>
      </c>
      <c r="CE88">
        <v>1.99</v>
      </c>
      <c r="CF88">
        <v>0.18</v>
      </c>
      <c r="CG88">
        <v>3.77</v>
      </c>
      <c r="CH88">
        <v>0</v>
      </c>
      <c r="CI88">
        <v>7.18</v>
      </c>
      <c r="CJ88">
        <v>0</v>
      </c>
      <c r="CK88">
        <v>0.88</v>
      </c>
      <c r="CL88">
        <v>5.313701</v>
      </c>
      <c r="CM88">
        <v>0.935114</v>
      </c>
      <c r="CN88">
        <v>3.5424669999999998</v>
      </c>
      <c r="CO88">
        <v>2.2200000000000002</v>
      </c>
      <c r="CP88">
        <v>0.99528000000000005</v>
      </c>
      <c r="CQ88">
        <v>2.7933970000000001</v>
      </c>
      <c r="CR88">
        <v>3.52</v>
      </c>
      <c r="CS88">
        <v>1.9422360000000001</v>
      </c>
      <c r="CT88">
        <v>1.9429620000000001</v>
      </c>
      <c r="CU88">
        <v>0.97984199999999999</v>
      </c>
      <c r="CV88">
        <v>2.6836880000000001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82.227522999999991</v>
      </c>
    </row>
    <row r="89" spans="1:114">
      <c r="A89" t="s">
        <v>131</v>
      </c>
      <c r="B89">
        <v>0</v>
      </c>
      <c r="C89">
        <v>0</v>
      </c>
      <c r="D89">
        <v>45.484000000000002</v>
      </c>
      <c r="E89">
        <v>0</v>
      </c>
      <c r="F89">
        <v>0</v>
      </c>
      <c r="G89">
        <v>38.227800000000002</v>
      </c>
      <c r="H89">
        <v>0</v>
      </c>
      <c r="I89">
        <v>74.295000000000002</v>
      </c>
      <c r="J89">
        <v>8.0009999999999994</v>
      </c>
      <c r="K89">
        <v>687.84215500000005</v>
      </c>
      <c r="L89">
        <v>437.60275000000001</v>
      </c>
      <c r="M89">
        <v>87.87</v>
      </c>
      <c r="N89">
        <v>119.15625</v>
      </c>
      <c r="O89">
        <v>62.395313000000002</v>
      </c>
      <c r="P89">
        <v>113.24</v>
      </c>
      <c r="Q89">
        <v>14.35</v>
      </c>
      <c r="R89">
        <v>29.971499999999999</v>
      </c>
      <c r="S89">
        <v>18.109000000000002</v>
      </c>
      <c r="T89">
        <v>0.38400000000000001</v>
      </c>
      <c r="U89">
        <v>348.97500000000002</v>
      </c>
      <c r="V89">
        <v>20.731850000000001</v>
      </c>
      <c r="W89">
        <v>34.799309999999998</v>
      </c>
      <c r="X89">
        <v>147.515625</v>
      </c>
      <c r="Y89">
        <v>0</v>
      </c>
      <c r="Z89">
        <v>6.5537999999999998</v>
      </c>
      <c r="AA89">
        <v>13.983000000000001</v>
      </c>
      <c r="AB89">
        <v>0</v>
      </c>
      <c r="AC89">
        <v>0</v>
      </c>
      <c r="AD89">
        <v>0</v>
      </c>
      <c r="AE89">
        <v>0</v>
      </c>
      <c r="AF89">
        <v>16.662400000000002</v>
      </c>
      <c r="AG89">
        <v>42.923200000000001</v>
      </c>
      <c r="AH89">
        <v>0</v>
      </c>
      <c r="AI89">
        <v>0</v>
      </c>
      <c r="AJ89">
        <v>0</v>
      </c>
      <c r="AK89">
        <v>26.3</v>
      </c>
      <c r="AL89">
        <v>0</v>
      </c>
      <c r="AM89">
        <v>10.92168</v>
      </c>
      <c r="AN89">
        <v>0.88154999999999994</v>
      </c>
      <c r="AO89">
        <v>0</v>
      </c>
      <c r="AP89">
        <v>2.8182</v>
      </c>
      <c r="AQ89">
        <v>0</v>
      </c>
      <c r="AR89">
        <v>48.576000000000001</v>
      </c>
      <c r="AS89">
        <v>31.612200000000001</v>
      </c>
      <c r="AT89">
        <v>11.2476</v>
      </c>
      <c r="AU89">
        <v>0</v>
      </c>
      <c r="AV89">
        <v>0</v>
      </c>
      <c r="AW89">
        <v>0</v>
      </c>
      <c r="AX89">
        <v>13.144500000000001</v>
      </c>
      <c r="AY89">
        <v>0</v>
      </c>
      <c r="AZ89">
        <f t="shared" si="3"/>
        <v>82.227522999999991</v>
      </c>
      <c r="BA89">
        <f t="shared" si="4"/>
        <v>2596.8022060000012</v>
      </c>
      <c r="BD89">
        <v>4.2938999999999998</v>
      </c>
      <c r="BE89">
        <v>0</v>
      </c>
      <c r="BF89">
        <v>2.4080000000000001E-2</v>
      </c>
      <c r="BG89">
        <v>0</v>
      </c>
      <c r="BH89">
        <v>0</v>
      </c>
      <c r="BI89">
        <v>0.84400399999999998</v>
      </c>
      <c r="BJ89">
        <v>0</v>
      </c>
      <c r="BK89">
        <v>1.5883999999999999E-2</v>
      </c>
      <c r="BL89">
        <v>0</v>
      </c>
      <c r="BM89">
        <v>0</v>
      </c>
      <c r="BN89">
        <v>0</v>
      </c>
      <c r="BO89">
        <v>2.0299999999999998</v>
      </c>
      <c r="BP89">
        <v>2.19</v>
      </c>
      <c r="BQ89">
        <v>1.7712330000000001</v>
      </c>
      <c r="BR89">
        <v>0.49992799999999998</v>
      </c>
      <c r="BS89">
        <v>0.91</v>
      </c>
      <c r="BT89">
        <v>0</v>
      </c>
      <c r="BU89">
        <v>2.6925140000000001</v>
      </c>
      <c r="BV89">
        <v>1.341844</v>
      </c>
      <c r="BW89">
        <v>9.44</v>
      </c>
      <c r="BX89">
        <v>4.2581249999999997</v>
      </c>
      <c r="BY89">
        <v>0</v>
      </c>
      <c r="BZ89">
        <v>1.9381029999999999</v>
      </c>
      <c r="CA89">
        <v>3.5116909999999999</v>
      </c>
      <c r="CB89">
        <v>1.84</v>
      </c>
      <c r="CC89">
        <v>0.95</v>
      </c>
      <c r="CD89">
        <v>1.48</v>
      </c>
      <c r="CE89">
        <v>1.99</v>
      </c>
      <c r="CF89">
        <v>0.18</v>
      </c>
      <c r="CG89">
        <v>3.77</v>
      </c>
      <c r="CH89">
        <v>0</v>
      </c>
      <c r="CI89">
        <v>7.18</v>
      </c>
      <c r="CJ89">
        <v>0</v>
      </c>
      <c r="CK89">
        <v>0.88</v>
      </c>
      <c r="CL89">
        <v>5.313701</v>
      </c>
      <c r="CM89">
        <v>0.935114</v>
      </c>
      <c r="CN89">
        <v>3.5424669999999998</v>
      </c>
      <c r="CO89">
        <v>2.2200000000000002</v>
      </c>
      <c r="CP89">
        <v>0.99528000000000005</v>
      </c>
      <c r="CQ89">
        <v>2.7933970000000001</v>
      </c>
      <c r="CR89">
        <v>3.52</v>
      </c>
      <c r="CS89">
        <v>1.9422360000000001</v>
      </c>
      <c r="CT89">
        <v>1.9429620000000001</v>
      </c>
      <c r="CU89">
        <v>0.97984199999999999</v>
      </c>
      <c r="CV89">
        <v>2.6836880000000001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82.227522999999991</v>
      </c>
    </row>
    <row r="90" spans="1:114">
      <c r="A90" t="s">
        <v>132</v>
      </c>
      <c r="B90">
        <v>0</v>
      </c>
      <c r="C90">
        <v>0</v>
      </c>
      <c r="D90">
        <v>45.484000000000002</v>
      </c>
      <c r="E90">
        <v>0</v>
      </c>
      <c r="F90">
        <v>0</v>
      </c>
      <c r="G90">
        <v>38.227800000000002</v>
      </c>
      <c r="H90">
        <v>0</v>
      </c>
      <c r="I90">
        <v>74.295000000000002</v>
      </c>
      <c r="J90">
        <v>8.0009999999999994</v>
      </c>
      <c r="K90">
        <v>687.84215500000005</v>
      </c>
      <c r="L90">
        <v>437.60275000000001</v>
      </c>
      <c r="M90">
        <v>87.87</v>
      </c>
      <c r="N90">
        <v>119.15625</v>
      </c>
      <c r="O90">
        <v>62.395313000000002</v>
      </c>
      <c r="P90">
        <v>113.24</v>
      </c>
      <c r="Q90">
        <v>14.35</v>
      </c>
      <c r="R90">
        <v>29.971499999999999</v>
      </c>
      <c r="S90">
        <v>18.109000000000002</v>
      </c>
      <c r="T90">
        <v>0.38400000000000001</v>
      </c>
      <c r="U90">
        <v>348.97500000000002</v>
      </c>
      <c r="V90">
        <v>20.731850000000001</v>
      </c>
      <c r="W90">
        <v>34.799309999999998</v>
      </c>
      <c r="X90">
        <v>147.515625</v>
      </c>
      <c r="Y90">
        <v>0</v>
      </c>
      <c r="Z90">
        <v>6.5537999999999998</v>
      </c>
      <c r="AA90">
        <v>25.28</v>
      </c>
      <c r="AB90">
        <v>0</v>
      </c>
      <c r="AC90">
        <v>10.02744</v>
      </c>
      <c r="AD90">
        <v>0</v>
      </c>
      <c r="AE90">
        <v>0</v>
      </c>
      <c r="AF90">
        <v>16.662400000000002</v>
      </c>
      <c r="AG90">
        <v>42.923200000000001</v>
      </c>
      <c r="AH90">
        <v>0</v>
      </c>
      <c r="AI90">
        <v>0</v>
      </c>
      <c r="AJ90">
        <v>0</v>
      </c>
      <c r="AK90">
        <v>26.3</v>
      </c>
      <c r="AL90">
        <v>0</v>
      </c>
      <c r="AM90">
        <v>10.92168</v>
      </c>
      <c r="AN90">
        <v>0.88154999999999994</v>
      </c>
      <c r="AO90">
        <v>0</v>
      </c>
      <c r="AP90">
        <v>2.8182</v>
      </c>
      <c r="AQ90">
        <v>0</v>
      </c>
      <c r="AR90">
        <v>48.576000000000001</v>
      </c>
      <c r="AS90">
        <v>31.612200000000001</v>
      </c>
      <c r="AT90">
        <v>11.2476</v>
      </c>
      <c r="AU90">
        <v>0</v>
      </c>
      <c r="AV90">
        <v>0</v>
      </c>
      <c r="AW90">
        <v>0</v>
      </c>
      <c r="AX90">
        <v>13.144500000000001</v>
      </c>
      <c r="AY90">
        <v>0</v>
      </c>
      <c r="AZ90">
        <f t="shared" si="3"/>
        <v>82.227522999999991</v>
      </c>
      <c r="BA90">
        <f t="shared" si="4"/>
        <v>2618.1266460000011</v>
      </c>
      <c r="BD90">
        <v>4.2938999999999998</v>
      </c>
      <c r="BE90">
        <v>0</v>
      </c>
      <c r="BF90">
        <v>2.4080000000000001E-2</v>
      </c>
      <c r="BG90">
        <v>0</v>
      </c>
      <c r="BH90">
        <v>0</v>
      </c>
      <c r="BI90">
        <v>0.84400399999999998</v>
      </c>
      <c r="BJ90">
        <v>0</v>
      </c>
      <c r="BK90">
        <v>1.5883999999999999E-2</v>
      </c>
      <c r="BL90">
        <v>0</v>
      </c>
      <c r="BM90">
        <v>0</v>
      </c>
      <c r="BN90">
        <v>0</v>
      </c>
      <c r="BO90">
        <v>2.0299999999999998</v>
      </c>
      <c r="BP90">
        <v>2.19</v>
      </c>
      <c r="BQ90">
        <v>1.7712330000000001</v>
      </c>
      <c r="BR90">
        <v>0.49992799999999998</v>
      </c>
      <c r="BS90">
        <v>0.91</v>
      </c>
      <c r="BT90">
        <v>0</v>
      </c>
      <c r="BU90">
        <v>2.6925140000000001</v>
      </c>
      <c r="BV90">
        <v>1.341844</v>
      </c>
      <c r="BW90">
        <v>9.44</v>
      </c>
      <c r="BX90">
        <v>4.2581249999999997</v>
      </c>
      <c r="BY90">
        <v>0</v>
      </c>
      <c r="BZ90">
        <v>1.9381029999999999</v>
      </c>
      <c r="CA90">
        <v>3.5116909999999999</v>
      </c>
      <c r="CB90">
        <v>1.84</v>
      </c>
      <c r="CC90">
        <v>0.95</v>
      </c>
      <c r="CD90">
        <v>1.48</v>
      </c>
      <c r="CE90">
        <v>1.99</v>
      </c>
      <c r="CF90">
        <v>0.18</v>
      </c>
      <c r="CG90">
        <v>3.77</v>
      </c>
      <c r="CH90">
        <v>0</v>
      </c>
      <c r="CI90">
        <v>7.18</v>
      </c>
      <c r="CJ90">
        <v>0</v>
      </c>
      <c r="CK90">
        <v>0.88</v>
      </c>
      <c r="CL90">
        <v>5.313701</v>
      </c>
      <c r="CM90">
        <v>0.935114</v>
      </c>
      <c r="CN90">
        <v>3.5424669999999998</v>
      </c>
      <c r="CO90">
        <v>2.2200000000000002</v>
      </c>
      <c r="CP90">
        <v>0.99528000000000005</v>
      </c>
      <c r="CQ90">
        <v>2.7933970000000001</v>
      </c>
      <c r="CR90">
        <v>3.52</v>
      </c>
      <c r="CS90">
        <v>1.9422360000000001</v>
      </c>
      <c r="CT90">
        <v>1.9429620000000001</v>
      </c>
      <c r="CU90">
        <v>0.97984199999999999</v>
      </c>
      <c r="CV90">
        <v>2.6836880000000001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82.227522999999991</v>
      </c>
    </row>
    <row r="91" spans="1:114">
      <c r="A91" t="s">
        <v>133</v>
      </c>
      <c r="B91">
        <v>0</v>
      </c>
      <c r="C91">
        <v>45.155200000000001</v>
      </c>
      <c r="D91">
        <v>0</v>
      </c>
      <c r="E91">
        <v>0</v>
      </c>
      <c r="F91">
        <v>0</v>
      </c>
      <c r="G91">
        <v>38.227800000000002</v>
      </c>
      <c r="H91">
        <v>0</v>
      </c>
      <c r="I91">
        <v>74.295000000000002</v>
      </c>
      <c r="J91">
        <v>8.0009999999999994</v>
      </c>
      <c r="K91">
        <v>687.84215500000005</v>
      </c>
      <c r="L91">
        <v>437.60275000000001</v>
      </c>
      <c r="M91">
        <v>87.87</v>
      </c>
      <c r="N91">
        <v>119.15625</v>
      </c>
      <c r="O91">
        <v>62.395313000000002</v>
      </c>
      <c r="P91">
        <v>111.72</v>
      </c>
      <c r="Q91">
        <v>14.35</v>
      </c>
      <c r="R91">
        <v>29.971499999999999</v>
      </c>
      <c r="S91">
        <v>18.109000000000002</v>
      </c>
      <c r="T91">
        <v>0.38400000000000001</v>
      </c>
      <c r="U91">
        <v>348.97500000000002</v>
      </c>
      <c r="V91">
        <v>20.731850000000001</v>
      </c>
      <c r="W91">
        <v>34.799309999999998</v>
      </c>
      <c r="X91">
        <v>147.515625</v>
      </c>
      <c r="Y91">
        <v>0</v>
      </c>
      <c r="Z91">
        <v>13.1076</v>
      </c>
      <c r="AA91">
        <v>28.09872</v>
      </c>
      <c r="AB91">
        <v>0</v>
      </c>
      <c r="AC91">
        <v>20.054880000000001</v>
      </c>
      <c r="AD91">
        <v>0</v>
      </c>
      <c r="AE91">
        <v>0</v>
      </c>
      <c r="AF91">
        <v>16.662400000000002</v>
      </c>
      <c r="AG91">
        <v>42.923200000000001</v>
      </c>
      <c r="AH91">
        <v>0</v>
      </c>
      <c r="AI91">
        <v>0</v>
      </c>
      <c r="AJ91">
        <v>0</v>
      </c>
      <c r="AK91">
        <v>26.3</v>
      </c>
      <c r="AL91">
        <v>0</v>
      </c>
      <c r="AM91">
        <v>10.92168</v>
      </c>
      <c r="AN91">
        <v>0.88154999999999994</v>
      </c>
      <c r="AO91">
        <v>0</v>
      </c>
      <c r="AP91">
        <v>2.8182</v>
      </c>
      <c r="AQ91">
        <v>0</v>
      </c>
      <c r="AR91">
        <v>48.576000000000001</v>
      </c>
      <c r="AS91">
        <v>31.612200000000001</v>
      </c>
      <c r="AT91">
        <v>11.2476</v>
      </c>
      <c r="AU91">
        <v>0</v>
      </c>
      <c r="AV91">
        <v>0</v>
      </c>
      <c r="AW91">
        <v>0</v>
      </c>
      <c r="AX91">
        <v>13.144500000000001</v>
      </c>
      <c r="AY91">
        <v>0</v>
      </c>
      <c r="AZ91">
        <f t="shared" si="3"/>
        <v>82.307766999999998</v>
      </c>
      <c r="BA91">
        <f t="shared" si="4"/>
        <v>2635.7580500000004</v>
      </c>
      <c r="BD91">
        <v>4.2938999999999998</v>
      </c>
      <c r="BE91">
        <v>0</v>
      </c>
      <c r="BF91">
        <v>2.4228E-2</v>
      </c>
      <c r="BG91">
        <v>0</v>
      </c>
      <c r="BH91">
        <v>0</v>
      </c>
      <c r="BI91">
        <v>0.84400399999999998</v>
      </c>
      <c r="BJ91">
        <v>0</v>
      </c>
      <c r="BK91">
        <v>1.5980000000000001E-2</v>
      </c>
      <c r="BL91">
        <v>0</v>
      </c>
      <c r="BM91">
        <v>0</v>
      </c>
      <c r="BN91">
        <v>0</v>
      </c>
      <c r="BO91">
        <v>2.0299999999999998</v>
      </c>
      <c r="BP91">
        <v>2.19</v>
      </c>
      <c r="BQ91">
        <v>1.7712330000000001</v>
      </c>
      <c r="BR91">
        <v>0.49992799999999998</v>
      </c>
      <c r="BS91">
        <v>0.91</v>
      </c>
      <c r="BT91">
        <v>0</v>
      </c>
      <c r="BU91">
        <v>2.6925140000000001</v>
      </c>
      <c r="BV91">
        <v>1.341844</v>
      </c>
      <c r="BW91">
        <v>9.44</v>
      </c>
      <c r="BX91">
        <v>4.2581249999999997</v>
      </c>
      <c r="BY91">
        <v>0</v>
      </c>
      <c r="BZ91">
        <v>1.9381029999999999</v>
      </c>
      <c r="CA91">
        <v>3.5116909999999999</v>
      </c>
      <c r="CB91">
        <v>1.84</v>
      </c>
      <c r="CC91">
        <v>0.99</v>
      </c>
      <c r="CD91">
        <v>1.52</v>
      </c>
      <c r="CE91">
        <v>1.99</v>
      </c>
      <c r="CF91">
        <v>0.18</v>
      </c>
      <c r="CG91">
        <v>3.77</v>
      </c>
      <c r="CH91">
        <v>0</v>
      </c>
      <c r="CI91">
        <v>7.18</v>
      </c>
      <c r="CJ91">
        <v>0</v>
      </c>
      <c r="CK91">
        <v>0.88</v>
      </c>
      <c r="CL91">
        <v>5.313701</v>
      </c>
      <c r="CM91">
        <v>0.935114</v>
      </c>
      <c r="CN91">
        <v>3.5424669999999998</v>
      </c>
      <c r="CO91">
        <v>2.2200000000000002</v>
      </c>
      <c r="CP91">
        <v>0.99528000000000005</v>
      </c>
      <c r="CQ91">
        <v>2.7933970000000001</v>
      </c>
      <c r="CR91">
        <v>3.52</v>
      </c>
      <c r="CS91">
        <v>1.9422360000000001</v>
      </c>
      <c r="CT91">
        <v>1.9429620000000001</v>
      </c>
      <c r="CU91">
        <v>0.97984199999999999</v>
      </c>
      <c r="CV91">
        <v>2.6836880000000001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82.307766999999998</v>
      </c>
    </row>
    <row r="92" spans="1:114">
      <c r="A92" t="s">
        <v>134</v>
      </c>
      <c r="B92">
        <v>0</v>
      </c>
      <c r="C92">
        <v>45.155200000000001</v>
      </c>
      <c r="D92">
        <v>0</v>
      </c>
      <c r="E92">
        <v>0</v>
      </c>
      <c r="F92">
        <v>0</v>
      </c>
      <c r="G92">
        <v>38.227800000000002</v>
      </c>
      <c r="H92">
        <v>0</v>
      </c>
      <c r="I92">
        <v>74.295000000000002</v>
      </c>
      <c r="J92">
        <v>8.0009999999999994</v>
      </c>
      <c r="K92">
        <v>687.84215500000005</v>
      </c>
      <c r="L92">
        <v>437.60275000000001</v>
      </c>
      <c r="M92">
        <v>87.87</v>
      </c>
      <c r="N92">
        <v>119.15625</v>
      </c>
      <c r="O92">
        <v>62.395313000000002</v>
      </c>
      <c r="P92">
        <v>107.92</v>
      </c>
      <c r="Q92">
        <v>14.35</v>
      </c>
      <c r="R92">
        <v>29.971499999999999</v>
      </c>
      <c r="S92">
        <v>18.109000000000002</v>
      </c>
      <c r="T92">
        <v>0.38400000000000001</v>
      </c>
      <c r="U92">
        <v>348.97500000000002</v>
      </c>
      <c r="V92">
        <v>20.731850000000001</v>
      </c>
      <c r="W92">
        <v>34.799309999999998</v>
      </c>
      <c r="X92">
        <v>147.515625</v>
      </c>
      <c r="Y92">
        <v>0</v>
      </c>
      <c r="Z92">
        <v>13.1076</v>
      </c>
      <c r="AA92">
        <v>28.09872</v>
      </c>
      <c r="AB92">
        <v>0</v>
      </c>
      <c r="AC92">
        <v>20.054880000000001</v>
      </c>
      <c r="AD92">
        <v>0</v>
      </c>
      <c r="AE92">
        <v>0</v>
      </c>
      <c r="AF92">
        <v>16.662400000000002</v>
      </c>
      <c r="AG92">
        <v>42.923200000000001</v>
      </c>
      <c r="AH92">
        <v>0</v>
      </c>
      <c r="AI92">
        <v>0</v>
      </c>
      <c r="AJ92">
        <v>0</v>
      </c>
      <c r="AK92">
        <v>26.3</v>
      </c>
      <c r="AL92">
        <v>0</v>
      </c>
      <c r="AM92">
        <v>5.3780999999999999</v>
      </c>
      <c r="AN92">
        <v>0.88154999999999994</v>
      </c>
      <c r="AO92">
        <v>0</v>
      </c>
      <c r="AP92">
        <v>2.8182</v>
      </c>
      <c r="AQ92">
        <v>0</v>
      </c>
      <c r="AR92">
        <v>48.576000000000001</v>
      </c>
      <c r="AS92">
        <v>31.612200000000001</v>
      </c>
      <c r="AT92">
        <v>11.2476</v>
      </c>
      <c r="AU92">
        <v>0</v>
      </c>
      <c r="AV92">
        <v>0</v>
      </c>
      <c r="AW92">
        <v>0</v>
      </c>
      <c r="AX92">
        <v>13.144500000000001</v>
      </c>
      <c r="AY92">
        <v>0</v>
      </c>
      <c r="AZ92">
        <f t="shared" si="3"/>
        <v>82.307766999999998</v>
      </c>
      <c r="BA92">
        <f t="shared" si="4"/>
        <v>2626.4144700000002</v>
      </c>
      <c r="BD92">
        <v>4.2938999999999998</v>
      </c>
      <c r="BE92">
        <v>0</v>
      </c>
      <c r="BF92">
        <v>2.4228E-2</v>
      </c>
      <c r="BG92">
        <v>0</v>
      </c>
      <c r="BH92">
        <v>0</v>
      </c>
      <c r="BI92">
        <v>0.84400399999999998</v>
      </c>
      <c r="BJ92">
        <v>0</v>
      </c>
      <c r="BK92">
        <v>1.5980000000000001E-2</v>
      </c>
      <c r="BL92">
        <v>0</v>
      </c>
      <c r="BM92">
        <v>0</v>
      </c>
      <c r="BN92">
        <v>0</v>
      </c>
      <c r="BO92">
        <v>2.0299999999999998</v>
      </c>
      <c r="BP92">
        <v>2.19</v>
      </c>
      <c r="BQ92">
        <v>1.7712330000000001</v>
      </c>
      <c r="BR92">
        <v>0.49992799999999998</v>
      </c>
      <c r="BS92">
        <v>0.91</v>
      </c>
      <c r="BT92">
        <v>0</v>
      </c>
      <c r="BU92">
        <v>2.6925140000000001</v>
      </c>
      <c r="BV92">
        <v>1.341844</v>
      </c>
      <c r="BW92">
        <v>9.44</v>
      </c>
      <c r="BX92">
        <v>4.2581249999999997</v>
      </c>
      <c r="BY92">
        <v>0</v>
      </c>
      <c r="BZ92">
        <v>1.9381029999999999</v>
      </c>
      <c r="CA92">
        <v>3.5116909999999999</v>
      </c>
      <c r="CB92">
        <v>1.84</v>
      </c>
      <c r="CC92">
        <v>0.99</v>
      </c>
      <c r="CD92">
        <v>1.52</v>
      </c>
      <c r="CE92">
        <v>1.99</v>
      </c>
      <c r="CF92">
        <v>0.18</v>
      </c>
      <c r="CG92">
        <v>3.77</v>
      </c>
      <c r="CH92">
        <v>0</v>
      </c>
      <c r="CI92">
        <v>7.18</v>
      </c>
      <c r="CJ92">
        <v>0</v>
      </c>
      <c r="CK92">
        <v>0.88</v>
      </c>
      <c r="CL92">
        <v>5.313701</v>
      </c>
      <c r="CM92">
        <v>0.935114</v>
      </c>
      <c r="CN92">
        <v>3.5424669999999998</v>
      </c>
      <c r="CO92">
        <v>2.2200000000000002</v>
      </c>
      <c r="CP92">
        <v>0.99528000000000005</v>
      </c>
      <c r="CQ92">
        <v>2.7933970000000001</v>
      </c>
      <c r="CR92">
        <v>3.52</v>
      </c>
      <c r="CS92">
        <v>1.9422360000000001</v>
      </c>
      <c r="CT92">
        <v>1.9429620000000001</v>
      </c>
      <c r="CU92">
        <v>0.97984199999999999</v>
      </c>
      <c r="CV92">
        <v>2.6836880000000001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82.307766999999998</v>
      </c>
    </row>
    <row r="93" spans="1:114">
      <c r="A93" t="s">
        <v>135</v>
      </c>
      <c r="B93">
        <v>0</v>
      </c>
      <c r="C93">
        <v>45.155200000000001</v>
      </c>
      <c r="D93">
        <v>0</v>
      </c>
      <c r="E93">
        <v>0</v>
      </c>
      <c r="F93">
        <v>0</v>
      </c>
      <c r="G93">
        <v>38.227800000000002</v>
      </c>
      <c r="H93">
        <v>0</v>
      </c>
      <c r="I93">
        <v>74.295000000000002</v>
      </c>
      <c r="J93">
        <v>8.0009999999999994</v>
      </c>
      <c r="K93">
        <v>687.84215500000005</v>
      </c>
      <c r="L93">
        <v>437.60275000000001</v>
      </c>
      <c r="M93">
        <v>92.92</v>
      </c>
      <c r="N93">
        <v>119.15625</v>
      </c>
      <c r="O93">
        <v>62.395313000000002</v>
      </c>
      <c r="P93">
        <v>103.36</v>
      </c>
      <c r="Q93">
        <v>14.35</v>
      </c>
      <c r="R93">
        <v>29.971499999999999</v>
      </c>
      <c r="S93">
        <v>18.109000000000002</v>
      </c>
      <c r="T93">
        <v>0.38400000000000001</v>
      </c>
      <c r="U93">
        <v>348.97500000000002</v>
      </c>
      <c r="V93">
        <v>20.731850000000001</v>
      </c>
      <c r="W93">
        <v>34.799309999999998</v>
      </c>
      <c r="X93">
        <v>136.37</v>
      </c>
      <c r="Y93">
        <v>0</v>
      </c>
      <c r="Z93">
        <v>13.1076</v>
      </c>
      <c r="AA93">
        <v>28.09872</v>
      </c>
      <c r="AB93">
        <v>0</v>
      </c>
      <c r="AC93">
        <v>20.054880000000001</v>
      </c>
      <c r="AD93">
        <v>0</v>
      </c>
      <c r="AE93">
        <v>0</v>
      </c>
      <c r="AF93">
        <v>16.662400000000002</v>
      </c>
      <c r="AG93">
        <v>42.923200000000001</v>
      </c>
      <c r="AH93">
        <v>0</v>
      </c>
      <c r="AI93">
        <v>0</v>
      </c>
      <c r="AJ93">
        <v>0</v>
      </c>
      <c r="AK93">
        <v>26.3</v>
      </c>
      <c r="AL93">
        <v>0</v>
      </c>
      <c r="AM93">
        <v>0</v>
      </c>
      <c r="AN93">
        <v>0.88154999999999994</v>
      </c>
      <c r="AO93">
        <v>0</v>
      </c>
      <c r="AP93">
        <v>2.8182</v>
      </c>
      <c r="AQ93">
        <v>0</v>
      </c>
      <c r="AR93">
        <v>48.576000000000001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13.144500000000001</v>
      </c>
      <c r="AY93">
        <v>0</v>
      </c>
      <c r="AZ93">
        <f t="shared" si="3"/>
        <v>82.329346999999999</v>
      </c>
      <c r="BA93">
        <f t="shared" si="4"/>
        <v>2610.6875080000004</v>
      </c>
      <c r="BD93">
        <v>4.2938999999999998</v>
      </c>
      <c r="BE93">
        <v>0</v>
      </c>
      <c r="BF93">
        <v>2.4228E-2</v>
      </c>
      <c r="BG93">
        <v>0</v>
      </c>
      <c r="BH93">
        <v>0</v>
      </c>
      <c r="BI93">
        <v>0.84400399999999998</v>
      </c>
      <c r="BJ93">
        <v>0</v>
      </c>
      <c r="BK93">
        <v>1.5980000000000001E-2</v>
      </c>
      <c r="BL93">
        <v>0</v>
      </c>
      <c r="BM93">
        <v>0</v>
      </c>
      <c r="BN93">
        <v>0</v>
      </c>
      <c r="BO93">
        <v>2.0299999999999998</v>
      </c>
      <c r="BP93">
        <v>2.19</v>
      </c>
      <c r="BQ93">
        <v>1.7712330000000001</v>
      </c>
      <c r="BR93">
        <v>0.49992799999999998</v>
      </c>
      <c r="BS93">
        <v>0.91</v>
      </c>
      <c r="BT93">
        <v>0</v>
      </c>
      <c r="BU93">
        <v>2.6925140000000001</v>
      </c>
      <c r="BV93">
        <v>1.341844</v>
      </c>
      <c r="BW93">
        <v>9.44</v>
      </c>
      <c r="BX93">
        <v>4.2581249999999997</v>
      </c>
      <c r="BY93">
        <v>0</v>
      </c>
      <c r="BZ93">
        <v>1.9381029999999999</v>
      </c>
      <c r="CA93">
        <v>3.5116909999999999</v>
      </c>
      <c r="CB93">
        <v>1.84</v>
      </c>
      <c r="CC93">
        <v>0.99</v>
      </c>
      <c r="CD93">
        <v>1.52</v>
      </c>
      <c r="CE93">
        <v>1.99</v>
      </c>
      <c r="CF93">
        <v>0.18</v>
      </c>
      <c r="CG93">
        <v>3.77</v>
      </c>
      <c r="CH93">
        <v>0</v>
      </c>
      <c r="CI93">
        <v>7.18</v>
      </c>
      <c r="CJ93">
        <v>0</v>
      </c>
      <c r="CK93">
        <v>0.88</v>
      </c>
      <c r="CL93">
        <v>5.313701</v>
      </c>
      <c r="CM93">
        <v>0.935114</v>
      </c>
      <c r="CN93">
        <v>3.5424669999999998</v>
      </c>
      <c r="CO93">
        <v>2.2200000000000002</v>
      </c>
      <c r="CP93">
        <v>0.99528000000000005</v>
      </c>
      <c r="CQ93">
        <v>2.7933970000000001</v>
      </c>
      <c r="CR93">
        <v>3.52</v>
      </c>
      <c r="CS93">
        <v>1.963816</v>
      </c>
      <c r="CT93">
        <v>1.9429620000000001</v>
      </c>
      <c r="CU93">
        <v>0.97984199999999999</v>
      </c>
      <c r="CV93">
        <v>2.6836880000000001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82.329346999999999</v>
      </c>
    </row>
    <row r="94" spans="1:114">
      <c r="A94" t="s">
        <v>136</v>
      </c>
      <c r="B94">
        <v>0</v>
      </c>
      <c r="C94">
        <v>0</v>
      </c>
      <c r="D94">
        <v>45.484000000000002</v>
      </c>
      <c r="E94">
        <v>0</v>
      </c>
      <c r="F94">
        <v>0</v>
      </c>
      <c r="G94">
        <v>38.227800000000002</v>
      </c>
      <c r="H94">
        <v>0</v>
      </c>
      <c r="I94">
        <v>74.295000000000002</v>
      </c>
      <c r="J94">
        <v>8.0009999999999994</v>
      </c>
      <c r="K94">
        <v>687.84215500000005</v>
      </c>
      <c r="L94">
        <v>437.60275000000001</v>
      </c>
      <c r="M94">
        <v>92.92</v>
      </c>
      <c r="N94">
        <v>119.15625</v>
      </c>
      <c r="O94">
        <v>62.395313000000002</v>
      </c>
      <c r="P94">
        <v>98.8</v>
      </c>
      <c r="Q94">
        <v>14.35</v>
      </c>
      <c r="R94">
        <v>29.971499999999999</v>
      </c>
      <c r="S94">
        <v>18.109000000000002</v>
      </c>
      <c r="T94">
        <v>0.38400000000000001</v>
      </c>
      <c r="U94">
        <v>348.97500000000002</v>
      </c>
      <c r="V94">
        <v>20.731850000000001</v>
      </c>
      <c r="W94">
        <v>34.799309999999998</v>
      </c>
      <c r="X94">
        <v>125.88</v>
      </c>
      <c r="Y94">
        <v>0</v>
      </c>
      <c r="Z94">
        <v>13.1076</v>
      </c>
      <c r="AA94">
        <v>28.09872</v>
      </c>
      <c r="AB94">
        <v>0</v>
      </c>
      <c r="AC94">
        <v>20.054880000000001</v>
      </c>
      <c r="AD94">
        <v>0</v>
      </c>
      <c r="AE94">
        <v>0</v>
      </c>
      <c r="AF94">
        <v>16.662400000000002</v>
      </c>
      <c r="AG94">
        <v>42.923200000000001</v>
      </c>
      <c r="AH94">
        <v>0</v>
      </c>
      <c r="AI94">
        <v>0</v>
      </c>
      <c r="AJ94">
        <v>0</v>
      </c>
      <c r="AK94">
        <v>26.3</v>
      </c>
      <c r="AL94">
        <v>0</v>
      </c>
      <c r="AM94">
        <v>0</v>
      </c>
      <c r="AN94">
        <v>0.88154999999999994</v>
      </c>
      <c r="AO94">
        <v>0</v>
      </c>
      <c r="AP94">
        <v>2.8182</v>
      </c>
      <c r="AQ94">
        <v>0</v>
      </c>
      <c r="AR94">
        <v>48.576000000000001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13.144500000000001</v>
      </c>
      <c r="AY94">
        <v>0</v>
      </c>
      <c r="AZ94">
        <f t="shared" si="3"/>
        <v>82.269346999999996</v>
      </c>
      <c r="BA94">
        <f t="shared" si="4"/>
        <v>2595.906308000001</v>
      </c>
      <c r="BD94">
        <v>4.2938999999999998</v>
      </c>
      <c r="BE94">
        <v>0</v>
      </c>
      <c r="BF94">
        <v>2.4228E-2</v>
      </c>
      <c r="BG94">
        <v>0</v>
      </c>
      <c r="BH94">
        <v>0</v>
      </c>
      <c r="BI94">
        <v>0.84400399999999998</v>
      </c>
      <c r="BJ94">
        <v>0</v>
      </c>
      <c r="BK94">
        <v>1.5980000000000001E-2</v>
      </c>
      <c r="BL94">
        <v>0</v>
      </c>
      <c r="BM94">
        <v>0</v>
      </c>
      <c r="BN94">
        <v>0</v>
      </c>
      <c r="BO94">
        <v>2.0299999999999998</v>
      </c>
      <c r="BP94">
        <v>2.19</v>
      </c>
      <c r="BQ94">
        <v>1.7712330000000001</v>
      </c>
      <c r="BR94">
        <v>0.49992799999999998</v>
      </c>
      <c r="BS94">
        <v>0.91</v>
      </c>
      <c r="BT94">
        <v>0</v>
      </c>
      <c r="BU94">
        <v>2.6925140000000001</v>
      </c>
      <c r="BV94">
        <v>1.341844</v>
      </c>
      <c r="BW94">
        <v>9.44</v>
      </c>
      <c r="BX94">
        <v>4.2581249999999997</v>
      </c>
      <c r="BY94">
        <v>0</v>
      </c>
      <c r="BZ94">
        <v>1.9381029999999999</v>
      </c>
      <c r="CA94">
        <v>3.5116909999999999</v>
      </c>
      <c r="CB94">
        <v>1.84</v>
      </c>
      <c r="CC94">
        <v>0.96</v>
      </c>
      <c r="CD94">
        <v>1.49</v>
      </c>
      <c r="CE94">
        <v>1.99</v>
      </c>
      <c r="CF94">
        <v>0.18</v>
      </c>
      <c r="CG94">
        <v>3.77</v>
      </c>
      <c r="CH94">
        <v>0</v>
      </c>
      <c r="CI94">
        <v>7.18</v>
      </c>
      <c r="CJ94">
        <v>0</v>
      </c>
      <c r="CK94">
        <v>0.88</v>
      </c>
      <c r="CL94">
        <v>5.313701</v>
      </c>
      <c r="CM94">
        <v>0.935114</v>
      </c>
      <c r="CN94">
        <v>3.5424669999999998</v>
      </c>
      <c r="CO94">
        <v>2.2200000000000002</v>
      </c>
      <c r="CP94">
        <v>0.99528000000000005</v>
      </c>
      <c r="CQ94">
        <v>2.7933970000000001</v>
      </c>
      <c r="CR94">
        <v>3.52</v>
      </c>
      <c r="CS94">
        <v>1.963816</v>
      </c>
      <c r="CT94">
        <v>1.9429620000000001</v>
      </c>
      <c r="CU94">
        <v>0.97984199999999999</v>
      </c>
      <c r="CV94">
        <v>2.6836880000000001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82.269346999999996</v>
      </c>
    </row>
    <row r="95" spans="1:114">
      <c r="A95" t="s">
        <v>137</v>
      </c>
      <c r="B95">
        <v>0</v>
      </c>
      <c r="C95">
        <v>0</v>
      </c>
      <c r="D95">
        <v>45.484000000000002</v>
      </c>
      <c r="E95">
        <v>0</v>
      </c>
      <c r="F95">
        <v>0</v>
      </c>
      <c r="G95">
        <v>38.227800000000002</v>
      </c>
      <c r="H95">
        <v>0</v>
      </c>
      <c r="I95">
        <v>74.295000000000002</v>
      </c>
      <c r="J95">
        <v>8.0009999999999994</v>
      </c>
      <c r="K95">
        <v>687.84215500000005</v>
      </c>
      <c r="L95">
        <v>437.60275000000001</v>
      </c>
      <c r="M95">
        <v>92.92</v>
      </c>
      <c r="N95">
        <v>119.15625</v>
      </c>
      <c r="O95">
        <v>62.395313000000002</v>
      </c>
      <c r="P95">
        <v>87.4</v>
      </c>
      <c r="Q95">
        <v>14.35</v>
      </c>
      <c r="R95">
        <v>29.971499999999999</v>
      </c>
      <c r="S95">
        <v>18.109000000000002</v>
      </c>
      <c r="T95">
        <v>0.38400000000000001</v>
      </c>
      <c r="U95">
        <v>348.97500000000002</v>
      </c>
      <c r="V95">
        <v>20.731850000000001</v>
      </c>
      <c r="W95">
        <v>34.799309999999998</v>
      </c>
      <c r="X95">
        <v>120.63500000000001</v>
      </c>
      <c r="Y95">
        <v>0</v>
      </c>
      <c r="Z95">
        <v>13.1076</v>
      </c>
      <c r="AA95">
        <v>28.09872</v>
      </c>
      <c r="AB95">
        <v>0</v>
      </c>
      <c r="AC95">
        <v>10.02744</v>
      </c>
      <c r="AD95">
        <v>0</v>
      </c>
      <c r="AE95">
        <v>0</v>
      </c>
      <c r="AF95">
        <v>8.3312000000000008</v>
      </c>
      <c r="AG95">
        <v>42.923200000000001</v>
      </c>
      <c r="AH95">
        <v>0</v>
      </c>
      <c r="AI95">
        <v>0</v>
      </c>
      <c r="AJ95">
        <v>0</v>
      </c>
      <c r="AK95">
        <v>26.3</v>
      </c>
      <c r="AL95">
        <v>0</v>
      </c>
      <c r="AM95">
        <v>0</v>
      </c>
      <c r="AN95">
        <v>0.88154999999999994</v>
      </c>
      <c r="AO95">
        <v>0</v>
      </c>
      <c r="AP95">
        <v>2.8182</v>
      </c>
      <c r="AQ95">
        <v>0</v>
      </c>
      <c r="AR95">
        <v>37.536000000000001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13.144500000000001</v>
      </c>
      <c r="AY95">
        <v>0</v>
      </c>
      <c r="AZ95">
        <f t="shared" si="3"/>
        <v>82.280212000000006</v>
      </c>
      <c r="BA95">
        <f t="shared" si="4"/>
        <v>2549.8735330000009</v>
      </c>
      <c r="BD95">
        <v>4.2938999999999998</v>
      </c>
      <c r="BE95">
        <v>0</v>
      </c>
      <c r="BF95">
        <v>2.4302000000000001E-2</v>
      </c>
      <c r="BG95">
        <v>0</v>
      </c>
      <c r="BH95">
        <v>0</v>
      </c>
      <c r="BI95">
        <v>0.84400399999999998</v>
      </c>
      <c r="BJ95">
        <v>0</v>
      </c>
      <c r="BK95">
        <v>1.5980000000000001E-2</v>
      </c>
      <c r="BL95">
        <v>0</v>
      </c>
      <c r="BM95">
        <v>0</v>
      </c>
      <c r="BN95">
        <v>0</v>
      </c>
      <c r="BO95">
        <v>2.0299999999999998</v>
      </c>
      <c r="BP95">
        <v>2.19</v>
      </c>
      <c r="BQ95">
        <v>1.7712330000000001</v>
      </c>
      <c r="BR95">
        <v>0.49992799999999998</v>
      </c>
      <c r="BS95">
        <v>0.91</v>
      </c>
      <c r="BT95">
        <v>0</v>
      </c>
      <c r="BU95">
        <v>2.6925140000000001</v>
      </c>
      <c r="BV95">
        <v>1.341844</v>
      </c>
      <c r="BW95">
        <v>9.44</v>
      </c>
      <c r="BX95">
        <v>4.2581249999999997</v>
      </c>
      <c r="BY95">
        <v>0</v>
      </c>
      <c r="BZ95">
        <v>1.9381029999999999</v>
      </c>
      <c r="CA95">
        <v>3.5116909999999999</v>
      </c>
      <c r="CB95">
        <v>1.84</v>
      </c>
      <c r="CC95">
        <v>0.96</v>
      </c>
      <c r="CD95">
        <v>1.49</v>
      </c>
      <c r="CE95">
        <v>1.99</v>
      </c>
      <c r="CF95">
        <v>0.18</v>
      </c>
      <c r="CG95">
        <v>3.77</v>
      </c>
      <c r="CH95">
        <v>0</v>
      </c>
      <c r="CI95">
        <v>7.18</v>
      </c>
      <c r="CJ95">
        <v>0</v>
      </c>
      <c r="CK95">
        <v>0.88</v>
      </c>
      <c r="CL95">
        <v>5.313701</v>
      </c>
      <c r="CM95">
        <v>0.935114</v>
      </c>
      <c r="CN95">
        <v>3.5424669999999998</v>
      </c>
      <c r="CO95">
        <v>2.2200000000000002</v>
      </c>
      <c r="CP95">
        <v>0.99528000000000005</v>
      </c>
      <c r="CQ95">
        <v>2.7933970000000001</v>
      </c>
      <c r="CR95">
        <v>3.52</v>
      </c>
      <c r="CS95">
        <v>1.974607</v>
      </c>
      <c r="CT95">
        <v>1.9429620000000001</v>
      </c>
      <c r="CU95">
        <v>0.97984199999999999</v>
      </c>
      <c r="CV95">
        <v>2.6836880000000001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82.280212000000006</v>
      </c>
    </row>
    <row r="96" spans="1:114">
      <c r="A96" t="s">
        <v>138</v>
      </c>
      <c r="B96">
        <v>0</v>
      </c>
      <c r="C96">
        <v>0</v>
      </c>
      <c r="D96">
        <v>45.484000000000002</v>
      </c>
      <c r="E96">
        <v>0</v>
      </c>
      <c r="F96">
        <v>0</v>
      </c>
      <c r="G96">
        <v>38.227800000000002</v>
      </c>
      <c r="H96">
        <v>0</v>
      </c>
      <c r="I96">
        <v>74.295000000000002</v>
      </c>
      <c r="J96">
        <v>8.0009999999999994</v>
      </c>
      <c r="K96">
        <v>687.84215500000005</v>
      </c>
      <c r="L96">
        <v>437.60275000000001</v>
      </c>
      <c r="M96">
        <v>92.92</v>
      </c>
      <c r="N96">
        <v>119.15625</v>
      </c>
      <c r="O96">
        <v>62.395313000000002</v>
      </c>
      <c r="P96">
        <v>83.6</v>
      </c>
      <c r="Q96">
        <v>14.35</v>
      </c>
      <c r="R96">
        <v>29.971499999999999</v>
      </c>
      <c r="S96">
        <v>18.109000000000002</v>
      </c>
      <c r="T96">
        <v>0.38400000000000001</v>
      </c>
      <c r="U96">
        <v>348.97500000000002</v>
      </c>
      <c r="V96">
        <v>20.731850000000001</v>
      </c>
      <c r="W96">
        <v>34.799309999999998</v>
      </c>
      <c r="X96">
        <v>115.39</v>
      </c>
      <c r="Y96">
        <v>0</v>
      </c>
      <c r="Z96">
        <v>13.1076</v>
      </c>
      <c r="AA96">
        <v>28.09872</v>
      </c>
      <c r="AB96">
        <v>0</v>
      </c>
      <c r="AC96">
        <v>0</v>
      </c>
      <c r="AD96">
        <v>0</v>
      </c>
      <c r="AE96">
        <v>0</v>
      </c>
      <c r="AF96">
        <v>8.3312000000000008</v>
      </c>
      <c r="AG96">
        <v>42.923200000000001</v>
      </c>
      <c r="AH96">
        <v>0</v>
      </c>
      <c r="AI96">
        <v>0</v>
      </c>
      <c r="AJ96">
        <v>0</v>
      </c>
      <c r="AK96">
        <v>26.3</v>
      </c>
      <c r="AL96">
        <v>0</v>
      </c>
      <c r="AM96">
        <v>0</v>
      </c>
      <c r="AN96">
        <v>0.88154999999999994</v>
      </c>
      <c r="AO96">
        <v>0</v>
      </c>
      <c r="AP96">
        <v>2.8182</v>
      </c>
      <c r="AQ96">
        <v>0</v>
      </c>
      <c r="AR96">
        <v>37.536000000000001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13.144500000000001</v>
      </c>
      <c r="AY96">
        <v>0</v>
      </c>
      <c r="AZ96">
        <f t="shared" si="3"/>
        <v>82.280212000000006</v>
      </c>
      <c r="BA96">
        <f t="shared" si="4"/>
        <v>2530.8010930000005</v>
      </c>
      <c r="BD96">
        <v>4.2938999999999998</v>
      </c>
      <c r="BE96">
        <v>0</v>
      </c>
      <c r="BF96">
        <v>2.4302000000000001E-2</v>
      </c>
      <c r="BG96">
        <v>0</v>
      </c>
      <c r="BH96">
        <v>0</v>
      </c>
      <c r="BI96">
        <v>0.84400399999999998</v>
      </c>
      <c r="BJ96">
        <v>0</v>
      </c>
      <c r="BK96">
        <v>1.5980000000000001E-2</v>
      </c>
      <c r="BL96">
        <v>0</v>
      </c>
      <c r="BM96">
        <v>0</v>
      </c>
      <c r="BN96">
        <v>0</v>
      </c>
      <c r="BO96">
        <v>2.0299999999999998</v>
      </c>
      <c r="BP96">
        <v>2.19</v>
      </c>
      <c r="BQ96">
        <v>1.7712330000000001</v>
      </c>
      <c r="BR96">
        <v>0.49992799999999998</v>
      </c>
      <c r="BS96">
        <v>0.91</v>
      </c>
      <c r="BT96">
        <v>0</v>
      </c>
      <c r="BU96">
        <v>2.6925140000000001</v>
      </c>
      <c r="BV96">
        <v>1.341844</v>
      </c>
      <c r="BW96">
        <v>9.44</v>
      </c>
      <c r="BX96">
        <v>4.2581249999999997</v>
      </c>
      <c r="BY96">
        <v>0</v>
      </c>
      <c r="BZ96">
        <v>1.9381029999999999</v>
      </c>
      <c r="CA96">
        <v>3.5116909999999999</v>
      </c>
      <c r="CB96">
        <v>1.84</v>
      </c>
      <c r="CC96">
        <v>0.96</v>
      </c>
      <c r="CD96">
        <v>1.49</v>
      </c>
      <c r="CE96">
        <v>1.99</v>
      </c>
      <c r="CF96">
        <v>0.18</v>
      </c>
      <c r="CG96">
        <v>3.77</v>
      </c>
      <c r="CH96">
        <v>0</v>
      </c>
      <c r="CI96">
        <v>7.18</v>
      </c>
      <c r="CJ96">
        <v>0</v>
      </c>
      <c r="CK96">
        <v>0.88</v>
      </c>
      <c r="CL96">
        <v>5.313701</v>
      </c>
      <c r="CM96">
        <v>0.935114</v>
      </c>
      <c r="CN96">
        <v>3.5424669999999998</v>
      </c>
      <c r="CO96">
        <v>2.2200000000000002</v>
      </c>
      <c r="CP96">
        <v>0.99528000000000005</v>
      </c>
      <c r="CQ96">
        <v>2.7933970000000001</v>
      </c>
      <c r="CR96">
        <v>3.52</v>
      </c>
      <c r="CS96">
        <v>1.974607</v>
      </c>
      <c r="CT96">
        <v>1.9429620000000001</v>
      </c>
      <c r="CU96">
        <v>0.97984199999999999</v>
      </c>
      <c r="CV96">
        <v>2.6836880000000001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82.280212000000006</v>
      </c>
    </row>
    <row r="97" spans="1:114">
      <c r="A97" t="s">
        <v>139</v>
      </c>
      <c r="B97">
        <v>0</v>
      </c>
      <c r="C97">
        <v>0</v>
      </c>
      <c r="D97">
        <v>45.484000000000002</v>
      </c>
      <c r="E97">
        <v>0</v>
      </c>
      <c r="F97">
        <v>0</v>
      </c>
      <c r="G97">
        <v>38.227800000000002</v>
      </c>
      <c r="H97">
        <v>0</v>
      </c>
      <c r="I97">
        <v>74.295000000000002</v>
      </c>
      <c r="J97">
        <v>8.0009999999999994</v>
      </c>
      <c r="K97">
        <v>687.84215500000005</v>
      </c>
      <c r="L97">
        <v>437.60275000000001</v>
      </c>
      <c r="M97">
        <v>92.92</v>
      </c>
      <c r="N97">
        <v>119.15625</v>
      </c>
      <c r="O97">
        <v>62.395313000000002</v>
      </c>
      <c r="P97">
        <v>83.6</v>
      </c>
      <c r="Q97">
        <v>14.35</v>
      </c>
      <c r="R97">
        <v>29.971499999999999</v>
      </c>
      <c r="S97">
        <v>18.109000000000002</v>
      </c>
      <c r="T97">
        <v>0.38400000000000001</v>
      </c>
      <c r="U97">
        <v>348.97500000000002</v>
      </c>
      <c r="V97">
        <v>20.731850000000001</v>
      </c>
      <c r="W97">
        <v>34.799309999999998</v>
      </c>
      <c r="X97">
        <v>98.34375</v>
      </c>
      <c r="Y97">
        <v>0</v>
      </c>
      <c r="Z97">
        <v>13.1076</v>
      </c>
      <c r="AA97">
        <v>13.983000000000001</v>
      </c>
      <c r="AB97">
        <v>0</v>
      </c>
      <c r="AC97">
        <v>0</v>
      </c>
      <c r="AD97">
        <v>0</v>
      </c>
      <c r="AE97">
        <v>0</v>
      </c>
      <c r="AF97">
        <v>8.3312000000000008</v>
      </c>
      <c r="AG97">
        <v>42.923200000000001</v>
      </c>
      <c r="AH97">
        <v>0</v>
      </c>
      <c r="AI97">
        <v>0</v>
      </c>
      <c r="AJ97">
        <v>0</v>
      </c>
      <c r="AK97">
        <v>26.3</v>
      </c>
      <c r="AL97">
        <v>12.782</v>
      </c>
      <c r="AM97">
        <v>0</v>
      </c>
      <c r="AN97">
        <v>0.88154999999999994</v>
      </c>
      <c r="AO97">
        <v>0</v>
      </c>
      <c r="AP97">
        <v>2.8182</v>
      </c>
      <c r="AQ97">
        <v>0</v>
      </c>
      <c r="AR97">
        <v>37.536000000000001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13.144500000000001</v>
      </c>
      <c r="AY97">
        <v>0</v>
      </c>
      <c r="AZ97">
        <f t="shared" si="3"/>
        <v>82.280212000000006</v>
      </c>
      <c r="BA97">
        <f t="shared" si="4"/>
        <v>2512.421123000001</v>
      </c>
      <c r="BD97">
        <v>4.2938999999999998</v>
      </c>
      <c r="BE97">
        <v>0</v>
      </c>
      <c r="BF97">
        <v>2.4302000000000001E-2</v>
      </c>
      <c r="BG97">
        <v>0</v>
      </c>
      <c r="BH97">
        <v>0</v>
      </c>
      <c r="BI97">
        <v>0.84400399999999998</v>
      </c>
      <c r="BJ97">
        <v>0</v>
      </c>
      <c r="BK97">
        <v>1.5980000000000001E-2</v>
      </c>
      <c r="BL97">
        <v>0</v>
      </c>
      <c r="BM97">
        <v>0</v>
      </c>
      <c r="BN97">
        <v>0</v>
      </c>
      <c r="BO97">
        <v>2.0299999999999998</v>
      </c>
      <c r="BP97">
        <v>2.19</v>
      </c>
      <c r="BQ97">
        <v>1.7712330000000001</v>
      </c>
      <c r="BR97">
        <v>0.49992799999999998</v>
      </c>
      <c r="BS97">
        <v>0.91</v>
      </c>
      <c r="BT97">
        <v>0</v>
      </c>
      <c r="BU97">
        <v>2.6925140000000001</v>
      </c>
      <c r="BV97">
        <v>1.341844</v>
      </c>
      <c r="BW97">
        <v>9.44</v>
      </c>
      <c r="BX97">
        <v>4.2581249999999997</v>
      </c>
      <c r="BY97">
        <v>0</v>
      </c>
      <c r="BZ97">
        <v>1.9381029999999999</v>
      </c>
      <c r="CA97">
        <v>3.5116909999999999</v>
      </c>
      <c r="CB97">
        <v>1.84</v>
      </c>
      <c r="CC97">
        <v>0.96</v>
      </c>
      <c r="CD97">
        <v>1.49</v>
      </c>
      <c r="CE97">
        <v>1.99</v>
      </c>
      <c r="CF97">
        <v>0.18</v>
      </c>
      <c r="CG97">
        <v>3.77</v>
      </c>
      <c r="CH97">
        <v>0</v>
      </c>
      <c r="CI97">
        <v>7.18</v>
      </c>
      <c r="CJ97">
        <v>0</v>
      </c>
      <c r="CK97">
        <v>0.88</v>
      </c>
      <c r="CL97">
        <v>5.313701</v>
      </c>
      <c r="CM97">
        <v>0.935114</v>
      </c>
      <c r="CN97">
        <v>3.5424669999999998</v>
      </c>
      <c r="CO97">
        <v>2.2200000000000002</v>
      </c>
      <c r="CP97">
        <v>0.99528000000000005</v>
      </c>
      <c r="CQ97">
        <v>2.7933970000000001</v>
      </c>
      <c r="CR97">
        <v>3.52</v>
      </c>
      <c r="CS97">
        <v>1.974607</v>
      </c>
      <c r="CT97">
        <v>1.9429620000000001</v>
      </c>
      <c r="CU97">
        <v>0.97984199999999999</v>
      </c>
      <c r="CV97">
        <v>2.6836880000000001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82.280212000000006</v>
      </c>
    </row>
    <row r="98" spans="1:114">
      <c r="A98" t="s">
        <v>140</v>
      </c>
      <c r="B98">
        <v>0</v>
      </c>
      <c r="C98">
        <v>0</v>
      </c>
      <c r="D98">
        <v>45.484000000000002</v>
      </c>
      <c r="E98">
        <v>0</v>
      </c>
      <c r="F98">
        <v>0</v>
      </c>
      <c r="G98">
        <v>38.227800000000002</v>
      </c>
      <c r="H98">
        <v>0</v>
      </c>
      <c r="I98">
        <v>74.295000000000002</v>
      </c>
      <c r="J98">
        <v>8.0009999999999994</v>
      </c>
      <c r="K98">
        <v>687.84215500000005</v>
      </c>
      <c r="L98">
        <v>437.60275000000001</v>
      </c>
      <c r="M98">
        <v>92.92</v>
      </c>
      <c r="N98">
        <v>119.15625</v>
      </c>
      <c r="O98">
        <v>62.395313000000002</v>
      </c>
      <c r="P98">
        <v>83.6</v>
      </c>
      <c r="Q98">
        <v>14.35</v>
      </c>
      <c r="R98">
        <v>29.971499999999999</v>
      </c>
      <c r="S98">
        <v>18.109000000000002</v>
      </c>
      <c r="T98">
        <v>0.38400000000000001</v>
      </c>
      <c r="U98">
        <v>348.97500000000002</v>
      </c>
      <c r="V98">
        <v>20.731850000000001</v>
      </c>
      <c r="W98">
        <v>34.799309999999998</v>
      </c>
      <c r="X98">
        <v>98.34375</v>
      </c>
      <c r="Y98">
        <v>0</v>
      </c>
      <c r="Z98">
        <v>13.1076</v>
      </c>
      <c r="AA98">
        <v>3.7919999999999998</v>
      </c>
      <c r="AB98">
        <v>0</v>
      </c>
      <c r="AC98">
        <v>0</v>
      </c>
      <c r="AD98">
        <v>0</v>
      </c>
      <c r="AE98">
        <v>0</v>
      </c>
      <c r="AF98">
        <v>8.3312000000000008</v>
      </c>
      <c r="AG98">
        <v>42.923200000000001</v>
      </c>
      <c r="AH98">
        <v>0</v>
      </c>
      <c r="AI98">
        <v>0</v>
      </c>
      <c r="AJ98">
        <v>0</v>
      </c>
      <c r="AK98">
        <v>26.3</v>
      </c>
      <c r="AL98">
        <v>36.021999999999998</v>
      </c>
      <c r="AM98">
        <v>0</v>
      </c>
      <c r="AN98">
        <v>0.88154999999999994</v>
      </c>
      <c r="AO98">
        <v>0</v>
      </c>
      <c r="AP98">
        <v>2.8182</v>
      </c>
      <c r="AQ98">
        <v>0</v>
      </c>
      <c r="AR98">
        <v>37.536000000000001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13.144500000000001</v>
      </c>
      <c r="AY98">
        <v>0</v>
      </c>
      <c r="AZ98">
        <f t="shared" si="3"/>
        <v>82.280212000000006</v>
      </c>
      <c r="BA98">
        <f t="shared" si="4"/>
        <v>2525.4701230000005</v>
      </c>
      <c r="BD98">
        <v>4.2938999999999998</v>
      </c>
      <c r="BE98">
        <v>0</v>
      </c>
      <c r="BF98">
        <v>2.4302000000000001E-2</v>
      </c>
      <c r="BG98">
        <v>0</v>
      </c>
      <c r="BH98">
        <v>0</v>
      </c>
      <c r="BI98">
        <v>0.84400399999999998</v>
      </c>
      <c r="BJ98">
        <v>0</v>
      </c>
      <c r="BK98">
        <v>1.5980000000000001E-2</v>
      </c>
      <c r="BL98">
        <v>0</v>
      </c>
      <c r="BM98">
        <v>0</v>
      </c>
      <c r="BN98">
        <v>0</v>
      </c>
      <c r="BO98">
        <v>2.0299999999999998</v>
      </c>
      <c r="BP98">
        <v>2.19</v>
      </c>
      <c r="BQ98">
        <v>1.7712330000000001</v>
      </c>
      <c r="BR98">
        <v>0.49992799999999998</v>
      </c>
      <c r="BS98">
        <v>0.91</v>
      </c>
      <c r="BT98">
        <v>0</v>
      </c>
      <c r="BU98">
        <v>2.6925140000000001</v>
      </c>
      <c r="BV98">
        <v>1.341844</v>
      </c>
      <c r="BW98">
        <v>9.44</v>
      </c>
      <c r="BX98">
        <v>4.2581249999999997</v>
      </c>
      <c r="BY98">
        <v>0</v>
      </c>
      <c r="BZ98">
        <v>1.9381029999999999</v>
      </c>
      <c r="CA98">
        <v>3.5116909999999999</v>
      </c>
      <c r="CB98">
        <v>1.84</v>
      </c>
      <c r="CC98">
        <v>0.96</v>
      </c>
      <c r="CD98">
        <v>1.49</v>
      </c>
      <c r="CE98">
        <v>1.99</v>
      </c>
      <c r="CF98">
        <v>0.18</v>
      </c>
      <c r="CG98">
        <v>3.77</v>
      </c>
      <c r="CH98">
        <v>0</v>
      </c>
      <c r="CI98">
        <v>7.18</v>
      </c>
      <c r="CJ98">
        <v>0</v>
      </c>
      <c r="CK98">
        <v>0.88</v>
      </c>
      <c r="CL98">
        <v>5.313701</v>
      </c>
      <c r="CM98">
        <v>0.935114</v>
      </c>
      <c r="CN98">
        <v>3.5424669999999998</v>
      </c>
      <c r="CO98">
        <v>2.2200000000000002</v>
      </c>
      <c r="CP98">
        <v>0.99528000000000005</v>
      </c>
      <c r="CQ98">
        <v>2.7933970000000001</v>
      </c>
      <c r="CR98">
        <v>3.52</v>
      </c>
      <c r="CS98">
        <v>1.974607</v>
      </c>
      <c r="CT98">
        <v>1.9429620000000001</v>
      </c>
      <c r="CU98">
        <v>0.97984199999999999</v>
      </c>
      <c r="CV98">
        <v>2.6836880000000001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82.280212000000006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0.14785039999999999</v>
      </c>
      <c r="D99">
        <f t="shared" si="6"/>
        <v>0.95201300000000066</v>
      </c>
      <c r="E99">
        <f t="shared" si="6"/>
        <v>0</v>
      </c>
      <c r="F99">
        <f t="shared" si="6"/>
        <v>0.39584999999999931</v>
      </c>
      <c r="G99">
        <f t="shared" si="6"/>
        <v>0.51709320000000081</v>
      </c>
      <c r="H99">
        <f t="shared" si="6"/>
        <v>0</v>
      </c>
      <c r="I99">
        <f t="shared" si="6"/>
        <v>2.1376957499999989</v>
      </c>
      <c r="J99">
        <f t="shared" si="6"/>
        <v>9.0868499999999949E-2</v>
      </c>
      <c r="K99">
        <f t="shared" si="6"/>
        <v>16.508211719999974</v>
      </c>
      <c r="L99">
        <f t="shared" si="6"/>
        <v>10.502465999999975</v>
      </c>
      <c r="M99">
        <f t="shared" si="6"/>
        <v>2.116454999999998</v>
      </c>
      <c r="N99">
        <f t="shared" si="6"/>
        <v>2.85975</v>
      </c>
      <c r="O99">
        <f t="shared" si="6"/>
        <v>1.497487512</v>
      </c>
      <c r="P99">
        <f t="shared" si="6"/>
        <v>2.6896399999999967</v>
      </c>
      <c r="Q99">
        <f t="shared" si="6"/>
        <v>0.34439999999999976</v>
      </c>
      <c r="R99">
        <f t="shared" si="6"/>
        <v>0.74094637500000171</v>
      </c>
      <c r="S99">
        <f t="shared" si="6"/>
        <v>0.43461599999999945</v>
      </c>
      <c r="T99">
        <f t="shared" si="6"/>
        <v>9.2160000000000072E-3</v>
      </c>
      <c r="U99">
        <f t="shared" si="6"/>
        <v>6.998962499999994</v>
      </c>
      <c r="V99">
        <f t="shared" si="6"/>
        <v>0.49756439999999885</v>
      </c>
      <c r="W99">
        <f t="shared" si="6"/>
        <v>0.83467962999999967</v>
      </c>
      <c r="X99">
        <f t="shared" si="6"/>
        <v>3.4928421875</v>
      </c>
      <c r="Y99">
        <f t="shared" si="6"/>
        <v>0</v>
      </c>
      <c r="Z99">
        <f t="shared" si="6"/>
        <v>0.20735055000000041</v>
      </c>
      <c r="AA99">
        <f t="shared" si="6"/>
        <v>0.27649723499999979</v>
      </c>
      <c r="AB99">
        <f t="shared" si="6"/>
        <v>0.20048271999999995</v>
      </c>
      <c r="AC99">
        <f t="shared" si="6"/>
        <v>0.12971516175000006</v>
      </c>
      <c r="AD99">
        <f t="shared" si="6"/>
        <v>0.10847145</v>
      </c>
      <c r="AE99">
        <f t="shared" si="6"/>
        <v>0</v>
      </c>
      <c r="AF99">
        <f t="shared" si="6"/>
        <v>0.30347919999999984</v>
      </c>
      <c r="AG99">
        <f t="shared" si="6"/>
        <v>1.0301568000000019</v>
      </c>
      <c r="AH99">
        <f t="shared" si="6"/>
        <v>0.63505</v>
      </c>
      <c r="AI99">
        <f t="shared" si="6"/>
        <v>2.7698999999999991E-2</v>
      </c>
      <c r="AJ99">
        <f t="shared" si="6"/>
        <v>0</v>
      </c>
      <c r="AK99">
        <f t="shared" si="6"/>
        <v>0.63120000000000032</v>
      </c>
      <c r="AL99">
        <f t="shared" si="6"/>
        <v>0.36312499999999998</v>
      </c>
      <c r="AM99">
        <f t="shared" si="6"/>
        <v>0.2095445659999999</v>
      </c>
      <c r="AN99">
        <f t="shared" si="6"/>
        <v>2.1157200000000004E-2</v>
      </c>
      <c r="AO99">
        <f t="shared" si="6"/>
        <v>0</v>
      </c>
      <c r="AP99">
        <f t="shared" si="6"/>
        <v>6.4306199999999938E-2</v>
      </c>
      <c r="AQ99">
        <f t="shared" si="6"/>
        <v>0.58462800000000015</v>
      </c>
      <c r="AR99">
        <f t="shared" si="6"/>
        <v>0.93795840000000097</v>
      </c>
      <c r="AS99">
        <f t="shared" si="6"/>
        <v>0.76341983850000006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7.3437749999999982E-2</v>
      </c>
      <c r="AY99">
        <f t="shared" si="6"/>
        <v>0</v>
      </c>
      <c r="AZ99">
        <f t="shared" si="6"/>
        <v>2.0116152457499985</v>
      </c>
      <c r="BA99">
        <f>SUM(B99:AZ99)</f>
        <v>62.617844891499914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5.8106275000000007E-4</v>
      </c>
      <c r="BG99">
        <f t="shared" si="7"/>
        <v>0</v>
      </c>
      <c r="BH99">
        <f t="shared" si="7"/>
        <v>0</v>
      </c>
      <c r="BI99">
        <f t="shared" si="7"/>
        <v>2.0256095999999967E-2</v>
      </c>
      <c r="BJ99">
        <f t="shared" ref="BJ99:CW99" si="8">SUM(BJ3:BJ98)/4000</f>
        <v>0</v>
      </c>
      <c r="BK99">
        <f t="shared" si="8"/>
        <v>3.2183600000000004E-4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4.872000000000002E-2</v>
      </c>
      <c r="BP99">
        <f t="shared" si="8"/>
        <v>5.2559999999999961E-2</v>
      </c>
      <c r="BQ99">
        <f t="shared" si="8"/>
        <v>4.2509591999999943E-2</v>
      </c>
      <c r="BR99">
        <f t="shared" si="8"/>
        <v>6.429282000000004E-3</v>
      </c>
      <c r="BS99">
        <f t="shared" si="8"/>
        <v>2.9524999999999958E-2</v>
      </c>
      <c r="BT99">
        <f t="shared" si="8"/>
        <v>8.0913000000000009E-3</v>
      </c>
      <c r="BU99">
        <f t="shared" si="8"/>
        <v>6.4620335999999876E-2</v>
      </c>
      <c r="BV99">
        <f t="shared" si="8"/>
        <v>3.2204255999999952E-2</v>
      </c>
      <c r="BW99">
        <f t="shared" si="8"/>
        <v>0.22656000000000054</v>
      </c>
      <c r="BX99">
        <f t="shared" si="8"/>
        <v>0.10219500000000013</v>
      </c>
      <c r="BY99">
        <f t="shared" si="8"/>
        <v>0</v>
      </c>
      <c r="BZ99">
        <f t="shared" si="8"/>
        <v>4.6514472000000064E-2</v>
      </c>
      <c r="CA99">
        <f t="shared" si="8"/>
        <v>8.4280584000000019E-2</v>
      </c>
      <c r="CB99">
        <f t="shared" si="8"/>
        <v>4.4260000000000063E-2</v>
      </c>
      <c r="CC99">
        <f t="shared" si="8"/>
        <v>2.3202500000000004E-2</v>
      </c>
      <c r="CD99">
        <f t="shared" si="8"/>
        <v>3.545250000000006E-2</v>
      </c>
      <c r="CE99">
        <f t="shared" si="8"/>
        <v>4.6577500000000049E-2</v>
      </c>
      <c r="CF99">
        <f t="shared" si="8"/>
        <v>4.3199999999999957E-3</v>
      </c>
      <c r="CG99">
        <f t="shared" si="8"/>
        <v>9.0479999999999949E-2</v>
      </c>
      <c r="CH99">
        <f t="shared" si="8"/>
        <v>5.0848000000000013E-3</v>
      </c>
      <c r="CI99">
        <f t="shared" si="8"/>
        <v>0.17838999999999974</v>
      </c>
      <c r="CJ99">
        <f t="shared" si="8"/>
        <v>0</v>
      </c>
      <c r="CK99">
        <f t="shared" si="8"/>
        <v>2.9309999999999926E-2</v>
      </c>
      <c r="CL99">
        <f t="shared" si="8"/>
        <v>0.12752882399999982</v>
      </c>
      <c r="CM99">
        <f t="shared" si="8"/>
        <v>2.2442735999999974E-2</v>
      </c>
      <c r="CN99">
        <f t="shared" si="8"/>
        <v>8.5019207999999832E-2</v>
      </c>
      <c r="CO99">
        <f t="shared" si="8"/>
        <v>6.2600000000000017E-2</v>
      </c>
      <c r="CP99">
        <f t="shared" si="8"/>
        <v>2.3886719999999965E-2</v>
      </c>
      <c r="CQ99">
        <f t="shared" si="8"/>
        <v>6.7041528000000017E-2</v>
      </c>
      <c r="CR99">
        <f t="shared" si="8"/>
        <v>8.4479999999999972E-2</v>
      </c>
      <c r="CS99">
        <f t="shared" si="8"/>
        <v>4.6699985000000006E-2</v>
      </c>
      <c r="CT99">
        <f t="shared" si="8"/>
        <v>4.6631087999999918E-2</v>
      </c>
      <c r="CU99">
        <f t="shared" si="8"/>
        <v>2.3516208000000025E-2</v>
      </c>
      <c r="CV99">
        <f t="shared" si="8"/>
        <v>6.4408511999999904E-2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2.0116152457499985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428.90069399999999</v>
      </c>
      <c r="L3">
        <v>415.39206100000001</v>
      </c>
      <c r="M3">
        <v>84.627596999999994</v>
      </c>
      <c r="N3">
        <v>114.759384</v>
      </c>
      <c r="O3">
        <v>60.092925999999999</v>
      </c>
      <c r="P3">
        <v>111.06738900000001</v>
      </c>
      <c r="Q3">
        <v>9.7064109999999992</v>
      </c>
      <c r="R3">
        <v>21.004826000000001</v>
      </c>
      <c r="S3">
        <v>12.729196</v>
      </c>
      <c r="T3">
        <v>0.36597800000000003</v>
      </c>
      <c r="U3">
        <v>265.45443799999998</v>
      </c>
      <c r="V3">
        <v>19.965063000000001</v>
      </c>
      <c r="W3">
        <v>23.611166999999998</v>
      </c>
      <c r="X3">
        <v>104.71709300000001</v>
      </c>
      <c r="Y3">
        <v>0</v>
      </c>
      <c r="Z3">
        <v>6.3119649999999998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8.0237789999999993</v>
      </c>
      <c r="AG3">
        <v>41.339334000000001</v>
      </c>
      <c r="AH3">
        <v>0</v>
      </c>
      <c r="AI3">
        <v>0</v>
      </c>
      <c r="AJ3">
        <v>0</v>
      </c>
      <c r="AK3">
        <v>25.329529999999998</v>
      </c>
      <c r="AL3">
        <v>12.310344000000001</v>
      </c>
      <c r="AM3">
        <v>5.2593350000000001</v>
      </c>
      <c r="AN3">
        <v>0.84902100000000003</v>
      </c>
      <c r="AO3">
        <v>0</v>
      </c>
      <c r="AP3">
        <v>2.2207159999999999</v>
      </c>
      <c r="AQ3">
        <v>0</v>
      </c>
      <c r="AR3">
        <v>37.426836000000002</v>
      </c>
      <c r="AS3">
        <v>31.093491</v>
      </c>
      <c r="AT3">
        <v>10.832564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62.065137999999997</v>
      </c>
      <c r="BA3">
        <f>SUM(B3:AZ3)</f>
        <v>1915.4562760000006</v>
      </c>
      <c r="BD3">
        <v>5.13</v>
      </c>
      <c r="BE3">
        <v>0</v>
      </c>
      <c r="BF3">
        <v>0</v>
      </c>
      <c r="BG3">
        <v>1.72</v>
      </c>
      <c r="BH3">
        <v>0.13</v>
      </c>
      <c r="BI3">
        <v>0.91</v>
      </c>
      <c r="BJ3">
        <v>1.08</v>
      </c>
      <c r="BK3">
        <v>1.77</v>
      </c>
      <c r="BL3">
        <v>0</v>
      </c>
      <c r="BM3">
        <v>0.08</v>
      </c>
      <c r="BN3">
        <v>0</v>
      </c>
      <c r="BO3">
        <v>3.63</v>
      </c>
      <c r="BP3">
        <v>0</v>
      </c>
      <c r="BQ3">
        <v>1.96</v>
      </c>
      <c r="BR3">
        <v>2.11</v>
      </c>
      <c r="BS3">
        <v>1.58</v>
      </c>
      <c r="BT3">
        <v>2.5931600000000001</v>
      </c>
      <c r="BU3">
        <v>1.29233</v>
      </c>
      <c r="BV3">
        <v>1.869856</v>
      </c>
      <c r="BW3">
        <v>1.871267</v>
      </c>
      <c r="BX3">
        <v>0.94368600000000002</v>
      </c>
      <c r="BY3">
        <v>2.58466</v>
      </c>
      <c r="BZ3">
        <v>1.2785439999999999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5.1176250000000003</v>
      </c>
      <c r="CK3">
        <v>0.90060799999999996</v>
      </c>
      <c r="CL3">
        <v>1.866587</v>
      </c>
      <c r="CM3">
        <v>3.3821099999999999</v>
      </c>
      <c r="CN3">
        <v>3.4117500000000001</v>
      </c>
      <c r="CO3">
        <v>4.1354550000000003</v>
      </c>
      <c r="CP3">
        <v>4.101</v>
      </c>
      <c r="CQ3">
        <v>1.705875</v>
      </c>
      <c r="CR3">
        <v>0.81286000000000003</v>
      </c>
      <c r="CS3">
        <v>2.690321</v>
      </c>
      <c r="CT3">
        <v>0.48148099999999999</v>
      </c>
      <c r="CU3">
        <v>0</v>
      </c>
      <c r="CV3">
        <v>0</v>
      </c>
      <c r="CW3">
        <v>0.92596299999999998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62.065137999999997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428.90069399999999</v>
      </c>
      <c r="L4">
        <v>415.39206100000001</v>
      </c>
      <c r="M4">
        <v>84.627596999999994</v>
      </c>
      <c r="N4">
        <v>114.759384</v>
      </c>
      <c r="O4">
        <v>60.092925999999999</v>
      </c>
      <c r="P4">
        <v>111.06738900000001</v>
      </c>
      <c r="Q4">
        <v>9.7064109999999992</v>
      </c>
      <c r="R4">
        <v>21.004826000000001</v>
      </c>
      <c r="S4">
        <v>12.719564999999999</v>
      </c>
      <c r="T4">
        <v>0.36597800000000003</v>
      </c>
      <c r="U4">
        <v>265.45443799999998</v>
      </c>
      <c r="V4">
        <v>19.965063000000001</v>
      </c>
      <c r="W4">
        <v>23.611166999999998</v>
      </c>
      <c r="X4">
        <v>98.938492999999994</v>
      </c>
      <c r="Y4">
        <v>0</v>
      </c>
      <c r="Z4">
        <v>6.3119649999999998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8.0237789999999993</v>
      </c>
      <c r="AG4">
        <v>41.339334000000001</v>
      </c>
      <c r="AH4">
        <v>0</v>
      </c>
      <c r="AI4">
        <v>0</v>
      </c>
      <c r="AJ4">
        <v>0</v>
      </c>
      <c r="AK4">
        <v>25.329529999999998</v>
      </c>
      <c r="AL4">
        <v>12.310344000000001</v>
      </c>
      <c r="AM4">
        <v>5.2593350000000001</v>
      </c>
      <c r="AN4">
        <v>0.84902100000000003</v>
      </c>
      <c r="AO4">
        <v>0</v>
      </c>
      <c r="AP4">
        <v>2.2207159999999999</v>
      </c>
      <c r="AQ4">
        <v>0</v>
      </c>
      <c r="AR4">
        <v>37.426836000000002</v>
      </c>
      <c r="AS4">
        <v>31.093491</v>
      </c>
      <c r="AT4">
        <v>10.832564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61.935848999999997</v>
      </c>
      <c r="BA4">
        <f t="shared" ref="BA4:BA67" si="1">SUM(B4:AZ4)</f>
        <v>1909.5387560000006</v>
      </c>
      <c r="BD4">
        <v>5.13</v>
      </c>
      <c r="BE4">
        <v>0</v>
      </c>
      <c r="BF4">
        <v>0</v>
      </c>
      <c r="BG4">
        <v>1.72</v>
      </c>
      <c r="BH4">
        <v>0</v>
      </c>
      <c r="BI4">
        <v>0.91</v>
      </c>
      <c r="BJ4">
        <v>1.08</v>
      </c>
      <c r="BK4">
        <v>1.77</v>
      </c>
      <c r="BL4">
        <v>0</v>
      </c>
      <c r="BM4">
        <v>0.08</v>
      </c>
      <c r="BN4">
        <v>0</v>
      </c>
      <c r="BO4">
        <v>3.63</v>
      </c>
      <c r="BP4">
        <v>0</v>
      </c>
      <c r="BQ4">
        <v>1.96</v>
      </c>
      <c r="BR4">
        <v>2.11</v>
      </c>
      <c r="BS4">
        <v>1.58</v>
      </c>
      <c r="BT4">
        <v>2.5931600000000001</v>
      </c>
      <c r="BU4">
        <v>1.29233</v>
      </c>
      <c r="BV4">
        <v>1.8705670000000001</v>
      </c>
      <c r="BW4">
        <v>1.871267</v>
      </c>
      <c r="BX4">
        <v>0.94368600000000002</v>
      </c>
      <c r="BY4">
        <v>2.58466</v>
      </c>
      <c r="BZ4">
        <v>1.2785439999999999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5.1176250000000003</v>
      </c>
      <c r="CK4">
        <v>0.90060799999999996</v>
      </c>
      <c r="CL4">
        <v>1.866587</v>
      </c>
      <c r="CM4">
        <v>3.3821099999999999</v>
      </c>
      <c r="CN4">
        <v>3.4117500000000001</v>
      </c>
      <c r="CO4">
        <v>4.1354550000000003</v>
      </c>
      <c r="CP4">
        <v>4.101</v>
      </c>
      <c r="CQ4">
        <v>1.705875</v>
      </c>
      <c r="CR4">
        <v>0.81286000000000003</v>
      </c>
      <c r="CS4">
        <v>2.690321</v>
      </c>
      <c r="CT4">
        <v>0.48148099999999999</v>
      </c>
      <c r="CU4">
        <v>0</v>
      </c>
      <c r="CV4">
        <v>0</v>
      </c>
      <c r="CW4">
        <v>0.92596299999999998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61.935848999999997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428.90069399999999</v>
      </c>
      <c r="L5">
        <v>415.39206100000001</v>
      </c>
      <c r="M5">
        <v>84.627596999999994</v>
      </c>
      <c r="N5">
        <v>114.759384</v>
      </c>
      <c r="O5">
        <v>60.092925999999999</v>
      </c>
      <c r="P5">
        <v>111.06738900000001</v>
      </c>
      <c r="Q5">
        <v>9.7064109999999992</v>
      </c>
      <c r="R5">
        <v>21.091505000000002</v>
      </c>
      <c r="S5">
        <v>12.729196</v>
      </c>
      <c r="T5">
        <v>0.36597800000000003</v>
      </c>
      <c r="U5">
        <v>265.45443799999998</v>
      </c>
      <c r="V5">
        <v>19.965063000000001</v>
      </c>
      <c r="W5">
        <v>23.611166999999998</v>
      </c>
      <c r="X5">
        <v>98.938492999999994</v>
      </c>
      <c r="Y5">
        <v>0</v>
      </c>
      <c r="Z5">
        <v>6.3119649999999998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8.0237789999999993</v>
      </c>
      <c r="AG5">
        <v>41.339334000000001</v>
      </c>
      <c r="AH5">
        <v>0</v>
      </c>
      <c r="AI5">
        <v>0</v>
      </c>
      <c r="AJ5">
        <v>0</v>
      </c>
      <c r="AK5">
        <v>25.329529999999998</v>
      </c>
      <c r="AL5">
        <v>12.310344000000001</v>
      </c>
      <c r="AM5">
        <v>5.2593350000000001</v>
      </c>
      <c r="AN5">
        <v>0.84902100000000003</v>
      </c>
      <c r="AO5">
        <v>0</v>
      </c>
      <c r="AP5">
        <v>2.2207159999999999</v>
      </c>
      <c r="AQ5">
        <v>0</v>
      </c>
      <c r="AR5">
        <v>37.426836000000002</v>
      </c>
      <c r="AS5">
        <v>31.093491</v>
      </c>
      <c r="AT5">
        <v>10.832564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61.935848999999997</v>
      </c>
      <c r="BA5">
        <f t="shared" si="1"/>
        <v>1909.6350660000005</v>
      </c>
      <c r="BD5">
        <v>5.13</v>
      </c>
      <c r="BE5">
        <v>0</v>
      </c>
      <c r="BF5">
        <v>0</v>
      </c>
      <c r="BG5">
        <v>1.72</v>
      </c>
      <c r="BH5">
        <v>0</v>
      </c>
      <c r="BI5">
        <v>0.91</v>
      </c>
      <c r="BJ5">
        <v>1.08</v>
      </c>
      <c r="BK5">
        <v>1.77</v>
      </c>
      <c r="BL5">
        <v>0</v>
      </c>
      <c r="BM5">
        <v>0.08</v>
      </c>
      <c r="BN5">
        <v>0</v>
      </c>
      <c r="BO5">
        <v>3.63</v>
      </c>
      <c r="BP5">
        <v>0</v>
      </c>
      <c r="BQ5">
        <v>1.96</v>
      </c>
      <c r="BR5">
        <v>2.11</v>
      </c>
      <c r="BS5">
        <v>1.58</v>
      </c>
      <c r="BT5">
        <v>2.5931600000000001</v>
      </c>
      <c r="BU5">
        <v>1.29233</v>
      </c>
      <c r="BV5">
        <v>1.8705670000000001</v>
      </c>
      <c r="BW5">
        <v>1.871267</v>
      </c>
      <c r="BX5">
        <v>0.94368600000000002</v>
      </c>
      <c r="BY5">
        <v>2.58466</v>
      </c>
      <c r="BZ5">
        <v>1.2785439999999999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5.1176250000000003</v>
      </c>
      <c r="CK5">
        <v>0.90060799999999996</v>
      </c>
      <c r="CL5">
        <v>1.866587</v>
      </c>
      <c r="CM5">
        <v>3.3821099999999999</v>
      </c>
      <c r="CN5">
        <v>3.4117500000000001</v>
      </c>
      <c r="CO5">
        <v>4.1354550000000003</v>
      </c>
      <c r="CP5">
        <v>4.101</v>
      </c>
      <c r="CQ5">
        <v>1.705875</v>
      </c>
      <c r="CR5">
        <v>0.81286000000000003</v>
      </c>
      <c r="CS5">
        <v>2.690321</v>
      </c>
      <c r="CT5">
        <v>0.48148099999999999</v>
      </c>
      <c r="CU5">
        <v>0</v>
      </c>
      <c r="CV5">
        <v>0</v>
      </c>
      <c r="CW5">
        <v>0.92596299999999998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61.935848999999997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428.90069399999999</v>
      </c>
      <c r="L6">
        <v>415.39206100000001</v>
      </c>
      <c r="M6">
        <v>84.627596999999994</v>
      </c>
      <c r="N6">
        <v>114.759384</v>
      </c>
      <c r="O6">
        <v>60.092925999999999</v>
      </c>
      <c r="P6">
        <v>111.06738900000001</v>
      </c>
      <c r="Q6">
        <v>9.7064109999999992</v>
      </c>
      <c r="R6">
        <v>21.091505000000002</v>
      </c>
      <c r="S6">
        <v>12.729196</v>
      </c>
      <c r="T6">
        <v>0.36597800000000003</v>
      </c>
      <c r="U6">
        <v>265.45443799999998</v>
      </c>
      <c r="V6">
        <v>19.965063000000001</v>
      </c>
      <c r="W6">
        <v>23.611166999999998</v>
      </c>
      <c r="X6">
        <v>98.938492999999994</v>
      </c>
      <c r="Y6">
        <v>0</v>
      </c>
      <c r="Z6">
        <v>6.3119649999999998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8.0237789999999993</v>
      </c>
      <c r="AG6">
        <v>41.339334000000001</v>
      </c>
      <c r="AH6">
        <v>0</v>
      </c>
      <c r="AI6">
        <v>0</v>
      </c>
      <c r="AJ6">
        <v>0</v>
      </c>
      <c r="AK6">
        <v>25.329529999999998</v>
      </c>
      <c r="AL6">
        <v>12.310344000000001</v>
      </c>
      <c r="AM6">
        <v>5.2593350000000001</v>
      </c>
      <c r="AN6">
        <v>0.84902100000000003</v>
      </c>
      <c r="AO6">
        <v>0</v>
      </c>
      <c r="AP6">
        <v>2.2207159999999999</v>
      </c>
      <c r="AQ6">
        <v>0</v>
      </c>
      <c r="AR6">
        <v>37.426836000000002</v>
      </c>
      <c r="AS6">
        <v>31.093491</v>
      </c>
      <c r="AT6">
        <v>10.832564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61.507530999999993</v>
      </c>
      <c r="BA6">
        <f t="shared" si="1"/>
        <v>1909.2067480000005</v>
      </c>
      <c r="BD6">
        <v>5.13</v>
      </c>
      <c r="BE6">
        <v>0</v>
      </c>
      <c r="BF6">
        <v>0</v>
      </c>
      <c r="BG6">
        <v>1.72</v>
      </c>
      <c r="BH6">
        <v>0</v>
      </c>
      <c r="BI6">
        <v>0.91</v>
      </c>
      <c r="BJ6">
        <v>1.08</v>
      </c>
      <c r="BK6">
        <v>1.77</v>
      </c>
      <c r="BL6">
        <v>0</v>
      </c>
      <c r="BM6">
        <v>0.08</v>
      </c>
      <c r="BN6">
        <v>0</v>
      </c>
      <c r="BO6">
        <v>3.63</v>
      </c>
      <c r="BP6">
        <v>0</v>
      </c>
      <c r="BQ6">
        <v>1.96</v>
      </c>
      <c r="BR6">
        <v>2.11</v>
      </c>
      <c r="BS6">
        <v>1.58</v>
      </c>
      <c r="BT6">
        <v>2.5931600000000001</v>
      </c>
      <c r="BU6">
        <v>1.29233</v>
      </c>
      <c r="BV6">
        <v>1.8705670000000001</v>
      </c>
      <c r="BW6">
        <v>1.871267</v>
      </c>
      <c r="BX6">
        <v>0.94368600000000002</v>
      </c>
      <c r="BY6">
        <v>2.58466</v>
      </c>
      <c r="BZ6">
        <v>1.2785439999999999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5.1176250000000003</v>
      </c>
      <c r="CK6">
        <v>0.90060799999999996</v>
      </c>
      <c r="CL6">
        <v>1.866587</v>
      </c>
      <c r="CM6">
        <v>3.3821099999999999</v>
      </c>
      <c r="CN6">
        <v>3.4117500000000001</v>
      </c>
      <c r="CO6">
        <v>4.1354550000000003</v>
      </c>
      <c r="CP6">
        <v>4.101</v>
      </c>
      <c r="CQ6">
        <v>1.705875</v>
      </c>
      <c r="CR6">
        <v>0.81286000000000003</v>
      </c>
      <c r="CS6">
        <v>2.690321</v>
      </c>
      <c r="CT6">
        <v>5.3163000000000002E-2</v>
      </c>
      <c r="CU6">
        <v>0</v>
      </c>
      <c r="CV6">
        <v>0</v>
      </c>
      <c r="CW6">
        <v>0.92596299999999998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61.507530999999993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428.90069399999999</v>
      </c>
      <c r="L7">
        <v>415.39206100000001</v>
      </c>
      <c r="M7">
        <v>84.627596999999994</v>
      </c>
      <c r="N7">
        <v>114.759384</v>
      </c>
      <c r="O7">
        <v>60.092925999999999</v>
      </c>
      <c r="P7">
        <v>111.06738900000001</v>
      </c>
      <c r="Q7">
        <v>9.7160419999999998</v>
      </c>
      <c r="R7">
        <v>21.110766999999999</v>
      </c>
      <c r="S7">
        <v>12.738827000000001</v>
      </c>
      <c r="T7">
        <v>0.36597800000000003</v>
      </c>
      <c r="U7">
        <v>265.45443799999998</v>
      </c>
      <c r="V7">
        <v>19.965063000000001</v>
      </c>
      <c r="W7">
        <v>23.611166999999998</v>
      </c>
      <c r="X7">
        <v>98.938492999999994</v>
      </c>
      <c r="Y7">
        <v>0</v>
      </c>
      <c r="Z7">
        <v>6.3119649999999998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8.0237789999999993</v>
      </c>
      <c r="AG7">
        <v>41.339334000000001</v>
      </c>
      <c r="AH7">
        <v>0</v>
      </c>
      <c r="AI7">
        <v>0</v>
      </c>
      <c r="AJ7">
        <v>0</v>
      </c>
      <c r="AK7">
        <v>25.329529999999998</v>
      </c>
      <c r="AL7">
        <v>12.310344000000001</v>
      </c>
      <c r="AM7">
        <v>5.2593350000000001</v>
      </c>
      <c r="AN7">
        <v>0.84902100000000003</v>
      </c>
      <c r="AO7">
        <v>0</v>
      </c>
      <c r="AP7">
        <v>2.2207159999999999</v>
      </c>
      <c r="AQ7">
        <v>0</v>
      </c>
      <c r="AR7">
        <v>36.150922000000001</v>
      </c>
      <c r="AS7">
        <v>30.720369999999999</v>
      </c>
      <c r="AT7">
        <v>10.832564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61.454367999999995</v>
      </c>
      <c r="BA7">
        <f t="shared" si="1"/>
        <v>1907.5430740000004</v>
      </c>
      <c r="BD7">
        <v>5.13</v>
      </c>
      <c r="BE7">
        <v>0</v>
      </c>
      <c r="BF7">
        <v>0</v>
      </c>
      <c r="BG7">
        <v>1.72</v>
      </c>
      <c r="BH7">
        <v>0</v>
      </c>
      <c r="BI7">
        <v>0.91</v>
      </c>
      <c r="BJ7">
        <v>1.08</v>
      </c>
      <c r="BK7">
        <v>1.77</v>
      </c>
      <c r="BL7">
        <v>0</v>
      </c>
      <c r="BM7">
        <v>0.08</v>
      </c>
      <c r="BN7">
        <v>0</v>
      </c>
      <c r="BO7">
        <v>3.63</v>
      </c>
      <c r="BP7">
        <v>0</v>
      </c>
      <c r="BQ7">
        <v>1.96</v>
      </c>
      <c r="BR7">
        <v>2.11</v>
      </c>
      <c r="BS7">
        <v>1.58</v>
      </c>
      <c r="BT7">
        <v>2.5931600000000001</v>
      </c>
      <c r="BU7">
        <v>1.29233</v>
      </c>
      <c r="BV7">
        <v>1.8705670000000001</v>
      </c>
      <c r="BW7">
        <v>1.871267</v>
      </c>
      <c r="BX7">
        <v>0.94368600000000002</v>
      </c>
      <c r="BY7">
        <v>2.58466</v>
      </c>
      <c r="BZ7">
        <v>1.2785439999999999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5.1176250000000003</v>
      </c>
      <c r="CK7">
        <v>0.90060799999999996</v>
      </c>
      <c r="CL7">
        <v>1.866587</v>
      </c>
      <c r="CM7">
        <v>3.3821099999999999</v>
      </c>
      <c r="CN7">
        <v>3.4117500000000001</v>
      </c>
      <c r="CO7">
        <v>4.1354550000000003</v>
      </c>
      <c r="CP7">
        <v>4.101</v>
      </c>
      <c r="CQ7">
        <v>1.705875</v>
      </c>
      <c r="CR7">
        <v>0.81286000000000003</v>
      </c>
      <c r="CS7">
        <v>2.690321</v>
      </c>
      <c r="CT7">
        <v>0</v>
      </c>
      <c r="CU7">
        <v>0</v>
      </c>
      <c r="CV7">
        <v>0</v>
      </c>
      <c r="CW7">
        <v>0.92596299999999998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61.454367999999995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428.90069399999999</v>
      </c>
      <c r="L8">
        <v>415.39206100000001</v>
      </c>
      <c r="M8">
        <v>84.627596999999994</v>
      </c>
      <c r="N8">
        <v>114.759384</v>
      </c>
      <c r="O8">
        <v>60.092925999999999</v>
      </c>
      <c r="P8">
        <v>111.06738900000001</v>
      </c>
      <c r="Q8">
        <v>9.7256730000000005</v>
      </c>
      <c r="R8">
        <v>21.110766999999999</v>
      </c>
      <c r="S8">
        <v>12.738827000000001</v>
      </c>
      <c r="T8">
        <v>0.36597800000000003</v>
      </c>
      <c r="U8">
        <v>265.45443799999998</v>
      </c>
      <c r="V8">
        <v>19.965063000000001</v>
      </c>
      <c r="W8">
        <v>23.611166999999998</v>
      </c>
      <c r="X8">
        <v>98.938492999999994</v>
      </c>
      <c r="Y8">
        <v>0</v>
      </c>
      <c r="Z8">
        <v>6.3119649999999998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8.0237789999999993</v>
      </c>
      <c r="AG8">
        <v>41.339334000000001</v>
      </c>
      <c r="AH8">
        <v>0</v>
      </c>
      <c r="AI8">
        <v>0</v>
      </c>
      <c r="AJ8">
        <v>0</v>
      </c>
      <c r="AK8">
        <v>25.329529999999998</v>
      </c>
      <c r="AL8">
        <v>12.310344000000001</v>
      </c>
      <c r="AM8">
        <v>5.2593350000000001</v>
      </c>
      <c r="AN8">
        <v>0.84902100000000003</v>
      </c>
      <c r="AO8">
        <v>0</v>
      </c>
      <c r="AP8">
        <v>2.2207159999999999</v>
      </c>
      <c r="AQ8">
        <v>0</v>
      </c>
      <c r="AR8">
        <v>36.150922000000001</v>
      </c>
      <c r="AS8">
        <v>30.720369999999999</v>
      </c>
      <c r="AT8">
        <v>10.681150000000001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61.454367999999995</v>
      </c>
      <c r="BA8">
        <f t="shared" si="1"/>
        <v>1907.4012910000001</v>
      </c>
      <c r="BD8">
        <v>5.13</v>
      </c>
      <c r="BE8">
        <v>0</v>
      </c>
      <c r="BF8">
        <v>0</v>
      </c>
      <c r="BG8">
        <v>1.72</v>
      </c>
      <c r="BH8">
        <v>0</v>
      </c>
      <c r="BI8">
        <v>0.91</v>
      </c>
      <c r="BJ8">
        <v>1.08</v>
      </c>
      <c r="BK8">
        <v>1.77</v>
      </c>
      <c r="BL8">
        <v>0</v>
      </c>
      <c r="BM8">
        <v>0.08</v>
      </c>
      <c r="BN8">
        <v>0</v>
      </c>
      <c r="BO8">
        <v>3.63</v>
      </c>
      <c r="BP8">
        <v>0</v>
      </c>
      <c r="BQ8">
        <v>1.96</v>
      </c>
      <c r="BR8">
        <v>2.11</v>
      </c>
      <c r="BS8">
        <v>1.58</v>
      </c>
      <c r="BT8">
        <v>2.5931600000000001</v>
      </c>
      <c r="BU8">
        <v>1.29233</v>
      </c>
      <c r="BV8">
        <v>1.8705670000000001</v>
      </c>
      <c r="BW8">
        <v>1.871267</v>
      </c>
      <c r="BX8">
        <v>0.94368600000000002</v>
      </c>
      <c r="BY8">
        <v>2.58466</v>
      </c>
      <c r="BZ8">
        <v>1.2785439999999999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5.1176250000000003</v>
      </c>
      <c r="CK8">
        <v>0.90060799999999996</v>
      </c>
      <c r="CL8">
        <v>1.866587</v>
      </c>
      <c r="CM8">
        <v>3.3821099999999999</v>
      </c>
      <c r="CN8">
        <v>3.4117500000000001</v>
      </c>
      <c r="CO8">
        <v>4.1354550000000003</v>
      </c>
      <c r="CP8">
        <v>4.101</v>
      </c>
      <c r="CQ8">
        <v>1.705875</v>
      </c>
      <c r="CR8">
        <v>0.81286000000000003</v>
      </c>
      <c r="CS8">
        <v>2.690321</v>
      </c>
      <c r="CT8">
        <v>0</v>
      </c>
      <c r="CU8">
        <v>0</v>
      </c>
      <c r="CV8">
        <v>0</v>
      </c>
      <c r="CW8">
        <v>0.92596299999999998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61.454367999999995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428.90069399999999</v>
      </c>
      <c r="L9">
        <v>415.39206100000001</v>
      </c>
      <c r="M9">
        <v>84.627596999999994</v>
      </c>
      <c r="N9">
        <v>114.759384</v>
      </c>
      <c r="O9">
        <v>60.092925999999999</v>
      </c>
      <c r="P9">
        <v>111.06738900000001</v>
      </c>
      <c r="Q9">
        <v>9.7256730000000005</v>
      </c>
      <c r="R9">
        <v>21.110766999999999</v>
      </c>
      <c r="S9">
        <v>12.738827000000001</v>
      </c>
      <c r="T9">
        <v>0.36597800000000003</v>
      </c>
      <c r="U9">
        <v>265.45443799999998</v>
      </c>
      <c r="V9">
        <v>19.965063000000001</v>
      </c>
      <c r="W9">
        <v>23.611166999999998</v>
      </c>
      <c r="X9">
        <v>98.938492999999994</v>
      </c>
      <c r="Y9">
        <v>0</v>
      </c>
      <c r="Z9">
        <v>6.3119649999999998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8.0237789999999993</v>
      </c>
      <c r="AG9">
        <v>41.339334000000001</v>
      </c>
      <c r="AH9">
        <v>0</v>
      </c>
      <c r="AI9">
        <v>0</v>
      </c>
      <c r="AJ9">
        <v>0</v>
      </c>
      <c r="AK9">
        <v>25.329529999999998</v>
      </c>
      <c r="AL9">
        <v>12.310344000000001</v>
      </c>
      <c r="AM9">
        <v>5.2593350000000001</v>
      </c>
      <c r="AN9">
        <v>0.84902100000000003</v>
      </c>
      <c r="AO9">
        <v>0</v>
      </c>
      <c r="AP9">
        <v>2.2207159999999999</v>
      </c>
      <c r="AQ9">
        <v>0</v>
      </c>
      <c r="AR9">
        <v>36.150922000000001</v>
      </c>
      <c r="AS9">
        <v>30.720369999999999</v>
      </c>
      <c r="AT9">
        <v>10.727826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61.454367999999995</v>
      </c>
      <c r="BA9">
        <f t="shared" si="1"/>
        <v>1907.4479670000003</v>
      </c>
      <c r="BD9">
        <v>5.13</v>
      </c>
      <c r="BE9">
        <v>0</v>
      </c>
      <c r="BF9">
        <v>0</v>
      </c>
      <c r="BG9">
        <v>1.72</v>
      </c>
      <c r="BH9">
        <v>0</v>
      </c>
      <c r="BI9">
        <v>0.91</v>
      </c>
      <c r="BJ9">
        <v>1.08</v>
      </c>
      <c r="BK9">
        <v>1.77</v>
      </c>
      <c r="BL9">
        <v>0</v>
      </c>
      <c r="BM9">
        <v>0.08</v>
      </c>
      <c r="BN9">
        <v>0</v>
      </c>
      <c r="BO9">
        <v>3.63</v>
      </c>
      <c r="BP9">
        <v>0</v>
      </c>
      <c r="BQ9">
        <v>1.96</v>
      </c>
      <c r="BR9">
        <v>2.11</v>
      </c>
      <c r="BS9">
        <v>1.58</v>
      </c>
      <c r="BT9">
        <v>2.5931600000000001</v>
      </c>
      <c r="BU9">
        <v>1.29233</v>
      </c>
      <c r="BV9">
        <v>1.8705670000000001</v>
      </c>
      <c r="BW9">
        <v>1.871267</v>
      </c>
      <c r="BX9">
        <v>0.94368600000000002</v>
      </c>
      <c r="BY9">
        <v>2.58466</v>
      </c>
      <c r="BZ9">
        <v>1.2785439999999999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5.1176250000000003</v>
      </c>
      <c r="CK9">
        <v>0.90060799999999996</v>
      </c>
      <c r="CL9">
        <v>1.866587</v>
      </c>
      <c r="CM9">
        <v>3.3821099999999999</v>
      </c>
      <c r="CN9">
        <v>3.4117500000000001</v>
      </c>
      <c r="CO9">
        <v>4.1354550000000003</v>
      </c>
      <c r="CP9">
        <v>4.101</v>
      </c>
      <c r="CQ9">
        <v>1.705875</v>
      </c>
      <c r="CR9">
        <v>0.81286000000000003</v>
      </c>
      <c r="CS9">
        <v>2.690321</v>
      </c>
      <c r="CT9">
        <v>0</v>
      </c>
      <c r="CU9">
        <v>0</v>
      </c>
      <c r="CV9">
        <v>0</v>
      </c>
      <c r="CW9">
        <v>0.92596299999999998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61.454367999999995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428.90069399999999</v>
      </c>
      <c r="L10">
        <v>415.39206100000001</v>
      </c>
      <c r="M10">
        <v>84.627596999999994</v>
      </c>
      <c r="N10">
        <v>114.759384</v>
      </c>
      <c r="O10">
        <v>60.092925999999999</v>
      </c>
      <c r="P10">
        <v>111.06738900000001</v>
      </c>
      <c r="Q10">
        <v>9.7256730000000005</v>
      </c>
      <c r="R10">
        <v>21.110766999999999</v>
      </c>
      <c r="S10">
        <v>12.738827000000001</v>
      </c>
      <c r="T10">
        <v>0.36597800000000003</v>
      </c>
      <c r="U10">
        <v>265.45443799999998</v>
      </c>
      <c r="V10">
        <v>19.965063000000001</v>
      </c>
      <c r="W10">
        <v>23.611166999999998</v>
      </c>
      <c r="X10">
        <v>98.938492999999994</v>
      </c>
      <c r="Y10">
        <v>0</v>
      </c>
      <c r="Z10">
        <v>6.3119649999999998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8.0237789999999993</v>
      </c>
      <c r="AG10">
        <v>41.339334000000001</v>
      </c>
      <c r="AH10">
        <v>0</v>
      </c>
      <c r="AI10">
        <v>0</v>
      </c>
      <c r="AJ10">
        <v>0</v>
      </c>
      <c r="AK10">
        <v>25.329529999999998</v>
      </c>
      <c r="AL10">
        <v>12.310344000000001</v>
      </c>
      <c r="AM10">
        <v>5.2593350000000001</v>
      </c>
      <c r="AN10">
        <v>0.84902100000000003</v>
      </c>
      <c r="AO10">
        <v>0</v>
      </c>
      <c r="AP10">
        <v>2.2207159999999999</v>
      </c>
      <c r="AQ10">
        <v>0</v>
      </c>
      <c r="AR10">
        <v>36.150922000000001</v>
      </c>
      <c r="AS10">
        <v>30.720369999999999</v>
      </c>
      <c r="AT10">
        <v>10.832564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61.454367999999995</v>
      </c>
      <c r="BA10">
        <f t="shared" si="1"/>
        <v>1907.5527050000003</v>
      </c>
      <c r="BD10">
        <v>5.13</v>
      </c>
      <c r="BE10">
        <v>0</v>
      </c>
      <c r="BF10">
        <v>0</v>
      </c>
      <c r="BG10">
        <v>1.72</v>
      </c>
      <c r="BH10">
        <v>0</v>
      </c>
      <c r="BI10">
        <v>0.91</v>
      </c>
      <c r="BJ10">
        <v>1.08</v>
      </c>
      <c r="BK10">
        <v>1.77</v>
      </c>
      <c r="BL10">
        <v>0</v>
      </c>
      <c r="BM10">
        <v>0.08</v>
      </c>
      <c r="BN10">
        <v>0</v>
      </c>
      <c r="BO10">
        <v>3.63</v>
      </c>
      <c r="BP10">
        <v>0</v>
      </c>
      <c r="BQ10">
        <v>1.96</v>
      </c>
      <c r="BR10">
        <v>2.11</v>
      </c>
      <c r="BS10">
        <v>1.58</v>
      </c>
      <c r="BT10">
        <v>2.5931600000000001</v>
      </c>
      <c r="BU10">
        <v>1.29233</v>
      </c>
      <c r="BV10">
        <v>1.8705670000000001</v>
      </c>
      <c r="BW10">
        <v>1.871267</v>
      </c>
      <c r="BX10">
        <v>0.94368600000000002</v>
      </c>
      <c r="BY10">
        <v>2.58466</v>
      </c>
      <c r="BZ10">
        <v>1.2785439999999999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5.1176250000000003</v>
      </c>
      <c r="CK10">
        <v>0.90060799999999996</v>
      </c>
      <c r="CL10">
        <v>1.866587</v>
      </c>
      <c r="CM10">
        <v>3.3821099999999999</v>
      </c>
      <c r="CN10">
        <v>3.4117500000000001</v>
      </c>
      <c r="CO10">
        <v>4.1354550000000003</v>
      </c>
      <c r="CP10">
        <v>4.101</v>
      </c>
      <c r="CQ10">
        <v>1.705875</v>
      </c>
      <c r="CR10">
        <v>0.81286000000000003</v>
      </c>
      <c r="CS10">
        <v>2.690321</v>
      </c>
      <c r="CT10">
        <v>0</v>
      </c>
      <c r="CU10">
        <v>0</v>
      </c>
      <c r="CV10">
        <v>0</v>
      </c>
      <c r="CW10">
        <v>0.92596299999999998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61.454367999999995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419.891279</v>
      </c>
      <c r="L11">
        <v>361.14410500000002</v>
      </c>
      <c r="M11">
        <v>84.627596999999994</v>
      </c>
      <c r="N11">
        <v>114.759384</v>
      </c>
      <c r="O11">
        <v>60.092925999999999</v>
      </c>
      <c r="P11">
        <v>111.06738900000001</v>
      </c>
      <c r="Q11">
        <v>5.558821</v>
      </c>
      <c r="R11">
        <v>21.101136</v>
      </c>
      <c r="S11">
        <v>8.4792070000000006</v>
      </c>
      <c r="T11">
        <v>0.36597800000000003</v>
      </c>
      <c r="U11">
        <v>265.45443799999998</v>
      </c>
      <c r="V11">
        <v>19.965063000000001</v>
      </c>
      <c r="W11">
        <v>23.611166999999998</v>
      </c>
      <c r="X11">
        <v>98.938492999999994</v>
      </c>
      <c r="Y11">
        <v>0</v>
      </c>
      <c r="Z11">
        <v>6.3119649999999998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8.0237789999999993</v>
      </c>
      <c r="AG11">
        <v>41.339334000000001</v>
      </c>
      <c r="AH11">
        <v>0</v>
      </c>
      <c r="AI11">
        <v>0</v>
      </c>
      <c r="AJ11">
        <v>0</v>
      </c>
      <c r="AK11">
        <v>25.329529999999998</v>
      </c>
      <c r="AL11">
        <v>12.310344000000001</v>
      </c>
      <c r="AM11">
        <v>5.2593350000000001</v>
      </c>
      <c r="AN11">
        <v>0.84902100000000003</v>
      </c>
      <c r="AO11">
        <v>0</v>
      </c>
      <c r="AP11">
        <v>2.2207159999999999</v>
      </c>
      <c r="AQ11">
        <v>0</v>
      </c>
      <c r="AR11">
        <v>36.150922000000001</v>
      </c>
      <c r="AS11">
        <v>30.720369999999999</v>
      </c>
      <c r="AT11">
        <v>10.832564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61.454367999999995</v>
      </c>
      <c r="BA11">
        <f t="shared" si="1"/>
        <v>1835.8592310000006</v>
      </c>
      <c r="BD11">
        <v>5.13</v>
      </c>
      <c r="BE11">
        <v>0</v>
      </c>
      <c r="BF11">
        <v>0</v>
      </c>
      <c r="BG11">
        <v>1.72</v>
      </c>
      <c r="BH11">
        <v>0</v>
      </c>
      <c r="BI11">
        <v>0.91</v>
      </c>
      <c r="BJ11">
        <v>1.08</v>
      </c>
      <c r="BK11">
        <v>1.77</v>
      </c>
      <c r="BL11">
        <v>0</v>
      </c>
      <c r="BM11">
        <v>0.08</v>
      </c>
      <c r="BN11">
        <v>0</v>
      </c>
      <c r="BO11">
        <v>3.63</v>
      </c>
      <c r="BP11">
        <v>0</v>
      </c>
      <c r="BQ11">
        <v>1.96</v>
      </c>
      <c r="BR11">
        <v>2.11</v>
      </c>
      <c r="BS11">
        <v>1.58</v>
      </c>
      <c r="BT11">
        <v>2.5931600000000001</v>
      </c>
      <c r="BU11">
        <v>1.29233</v>
      </c>
      <c r="BV11">
        <v>1.8705670000000001</v>
      </c>
      <c r="BW11">
        <v>1.871267</v>
      </c>
      <c r="BX11">
        <v>0.94368600000000002</v>
      </c>
      <c r="BY11">
        <v>2.58466</v>
      </c>
      <c r="BZ11">
        <v>1.2785439999999999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5.1176250000000003</v>
      </c>
      <c r="CK11">
        <v>0.90060799999999996</v>
      </c>
      <c r="CL11">
        <v>1.866587</v>
      </c>
      <c r="CM11">
        <v>3.3821099999999999</v>
      </c>
      <c r="CN11">
        <v>3.4117500000000001</v>
      </c>
      <c r="CO11">
        <v>4.1354550000000003</v>
      </c>
      <c r="CP11">
        <v>4.101</v>
      </c>
      <c r="CQ11">
        <v>1.705875</v>
      </c>
      <c r="CR11">
        <v>0.81286000000000003</v>
      </c>
      <c r="CS11">
        <v>2.690321</v>
      </c>
      <c r="CT11">
        <v>0</v>
      </c>
      <c r="CU11">
        <v>0</v>
      </c>
      <c r="CV11">
        <v>0</v>
      </c>
      <c r="CW11">
        <v>0.92596299999999998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61.454367999999995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419.891279</v>
      </c>
      <c r="L12">
        <v>312.989105</v>
      </c>
      <c r="M12">
        <v>84.627596999999994</v>
      </c>
      <c r="N12">
        <v>114.759384</v>
      </c>
      <c r="O12">
        <v>60.092925999999999</v>
      </c>
      <c r="P12">
        <v>111.06738900000001</v>
      </c>
      <c r="Q12">
        <v>5.558821</v>
      </c>
      <c r="R12">
        <v>21.101136</v>
      </c>
      <c r="S12">
        <v>7.491473</v>
      </c>
      <c r="T12">
        <v>0.36597800000000003</v>
      </c>
      <c r="U12">
        <v>265.45443799999998</v>
      </c>
      <c r="V12">
        <v>19.965063000000001</v>
      </c>
      <c r="W12">
        <v>23.611166999999998</v>
      </c>
      <c r="X12">
        <v>98.938492999999994</v>
      </c>
      <c r="Y12">
        <v>0</v>
      </c>
      <c r="Z12">
        <v>6.3119649999999998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8.0237789999999993</v>
      </c>
      <c r="AG12">
        <v>41.339334000000001</v>
      </c>
      <c r="AH12">
        <v>0</v>
      </c>
      <c r="AI12">
        <v>0</v>
      </c>
      <c r="AJ12">
        <v>0</v>
      </c>
      <c r="AK12">
        <v>25.329529999999998</v>
      </c>
      <c r="AL12">
        <v>12.310344000000001</v>
      </c>
      <c r="AM12">
        <v>5.2593350000000001</v>
      </c>
      <c r="AN12">
        <v>0.84902100000000003</v>
      </c>
      <c r="AO12">
        <v>0</v>
      </c>
      <c r="AP12">
        <v>2.2207159999999999</v>
      </c>
      <c r="AQ12">
        <v>0</v>
      </c>
      <c r="AR12">
        <v>36.150922000000001</v>
      </c>
      <c r="AS12">
        <v>30.720369999999999</v>
      </c>
      <c r="AT12">
        <v>10.832564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61.454367999999995</v>
      </c>
      <c r="BA12">
        <f t="shared" si="1"/>
        <v>1786.7164970000006</v>
      </c>
      <c r="BD12">
        <v>5.13</v>
      </c>
      <c r="BE12">
        <v>0</v>
      </c>
      <c r="BF12">
        <v>0</v>
      </c>
      <c r="BG12">
        <v>1.72</v>
      </c>
      <c r="BH12">
        <v>0</v>
      </c>
      <c r="BI12">
        <v>0.91</v>
      </c>
      <c r="BJ12">
        <v>1.08</v>
      </c>
      <c r="BK12">
        <v>1.77</v>
      </c>
      <c r="BL12">
        <v>0</v>
      </c>
      <c r="BM12">
        <v>0.08</v>
      </c>
      <c r="BN12">
        <v>0</v>
      </c>
      <c r="BO12">
        <v>3.63</v>
      </c>
      <c r="BP12">
        <v>0</v>
      </c>
      <c r="BQ12">
        <v>1.96</v>
      </c>
      <c r="BR12">
        <v>2.11</v>
      </c>
      <c r="BS12">
        <v>1.58</v>
      </c>
      <c r="BT12">
        <v>2.5931600000000001</v>
      </c>
      <c r="BU12">
        <v>1.29233</v>
      </c>
      <c r="BV12">
        <v>1.8705670000000001</v>
      </c>
      <c r="BW12">
        <v>1.871267</v>
      </c>
      <c r="BX12">
        <v>0.94368600000000002</v>
      </c>
      <c r="BY12">
        <v>2.58466</v>
      </c>
      <c r="BZ12">
        <v>1.2785439999999999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5.1176250000000003</v>
      </c>
      <c r="CK12">
        <v>0.90060799999999996</v>
      </c>
      <c r="CL12">
        <v>1.866587</v>
      </c>
      <c r="CM12">
        <v>3.3821099999999999</v>
      </c>
      <c r="CN12">
        <v>3.4117500000000001</v>
      </c>
      <c r="CO12">
        <v>4.1354550000000003</v>
      </c>
      <c r="CP12">
        <v>4.101</v>
      </c>
      <c r="CQ12">
        <v>1.705875</v>
      </c>
      <c r="CR12">
        <v>0.81286000000000003</v>
      </c>
      <c r="CS12">
        <v>2.690321</v>
      </c>
      <c r="CT12">
        <v>0</v>
      </c>
      <c r="CU12">
        <v>0</v>
      </c>
      <c r="CV12">
        <v>0</v>
      </c>
      <c r="CW12">
        <v>0.92596299999999998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61.454367999999995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410.29880300000002</v>
      </c>
      <c r="L13">
        <v>284.09610500000002</v>
      </c>
      <c r="M13">
        <v>84.627596999999994</v>
      </c>
      <c r="N13">
        <v>114.759384</v>
      </c>
      <c r="O13">
        <v>60.092925999999999</v>
      </c>
      <c r="P13">
        <v>104.70043099999999</v>
      </c>
      <c r="Q13">
        <v>5.4914040000000002</v>
      </c>
      <c r="R13">
        <v>20.927778</v>
      </c>
      <c r="S13">
        <v>7.3855320000000004</v>
      </c>
      <c r="T13">
        <v>0.36597800000000003</v>
      </c>
      <c r="U13">
        <v>265.45443799999998</v>
      </c>
      <c r="V13">
        <v>19.965063000000001</v>
      </c>
      <c r="W13">
        <v>23.437809000000001</v>
      </c>
      <c r="X13">
        <v>98.225798999999995</v>
      </c>
      <c r="Y13">
        <v>0</v>
      </c>
      <c r="Z13">
        <v>6.3119649999999998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8.0237789999999993</v>
      </c>
      <c r="AG13">
        <v>41.339334000000001</v>
      </c>
      <c r="AH13">
        <v>0</v>
      </c>
      <c r="AI13">
        <v>0</v>
      </c>
      <c r="AJ13">
        <v>0</v>
      </c>
      <c r="AK13">
        <v>25.329529999999998</v>
      </c>
      <c r="AL13">
        <v>12.310344000000001</v>
      </c>
      <c r="AM13">
        <v>5.2593350000000001</v>
      </c>
      <c r="AN13">
        <v>0.84902100000000003</v>
      </c>
      <c r="AO13">
        <v>0</v>
      </c>
      <c r="AP13">
        <v>2.2207159999999999</v>
      </c>
      <c r="AQ13">
        <v>0</v>
      </c>
      <c r="AR13">
        <v>36.150922000000001</v>
      </c>
      <c r="AS13">
        <v>30.720369999999999</v>
      </c>
      <c r="AT13">
        <v>10.832564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61.454367999999995</v>
      </c>
      <c r="BA13">
        <f t="shared" si="1"/>
        <v>1740.6312950000006</v>
      </c>
      <c r="BD13">
        <v>5.13</v>
      </c>
      <c r="BE13">
        <v>0</v>
      </c>
      <c r="BF13">
        <v>0</v>
      </c>
      <c r="BG13">
        <v>1.72</v>
      </c>
      <c r="BH13">
        <v>0</v>
      </c>
      <c r="BI13">
        <v>0.91</v>
      </c>
      <c r="BJ13">
        <v>1.08</v>
      </c>
      <c r="BK13">
        <v>1.77</v>
      </c>
      <c r="BL13">
        <v>0</v>
      </c>
      <c r="BM13">
        <v>0.08</v>
      </c>
      <c r="BN13">
        <v>0</v>
      </c>
      <c r="BO13">
        <v>3.63</v>
      </c>
      <c r="BP13">
        <v>0</v>
      </c>
      <c r="BQ13">
        <v>1.96</v>
      </c>
      <c r="BR13">
        <v>2.11</v>
      </c>
      <c r="BS13">
        <v>1.58</v>
      </c>
      <c r="BT13">
        <v>2.5931600000000001</v>
      </c>
      <c r="BU13">
        <v>1.29233</v>
      </c>
      <c r="BV13">
        <v>1.8705670000000001</v>
      </c>
      <c r="BW13">
        <v>1.871267</v>
      </c>
      <c r="BX13">
        <v>0.94368600000000002</v>
      </c>
      <c r="BY13">
        <v>2.58466</v>
      </c>
      <c r="BZ13">
        <v>1.2785439999999999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5.1176250000000003</v>
      </c>
      <c r="CK13">
        <v>0.90060799999999996</v>
      </c>
      <c r="CL13">
        <v>1.866587</v>
      </c>
      <c r="CM13">
        <v>3.3821099999999999</v>
      </c>
      <c r="CN13">
        <v>3.4117500000000001</v>
      </c>
      <c r="CO13">
        <v>4.1354550000000003</v>
      </c>
      <c r="CP13">
        <v>4.101</v>
      </c>
      <c r="CQ13">
        <v>1.705875</v>
      </c>
      <c r="CR13">
        <v>0.81286000000000003</v>
      </c>
      <c r="CS13">
        <v>2.690321</v>
      </c>
      <c r="CT13">
        <v>0</v>
      </c>
      <c r="CU13">
        <v>0</v>
      </c>
      <c r="CV13">
        <v>0</v>
      </c>
      <c r="CW13">
        <v>0.92596299999999998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61.454367999999995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410.29880300000002</v>
      </c>
      <c r="L14">
        <v>284.09610500000002</v>
      </c>
      <c r="M14">
        <v>84.627596999999994</v>
      </c>
      <c r="N14">
        <v>114.759384</v>
      </c>
      <c r="O14">
        <v>60.092925999999999</v>
      </c>
      <c r="P14">
        <v>104.70043099999999</v>
      </c>
      <c r="Q14">
        <v>5.4914040000000002</v>
      </c>
      <c r="R14">
        <v>20.937408999999999</v>
      </c>
      <c r="S14">
        <v>7.3951630000000002</v>
      </c>
      <c r="T14">
        <v>0.36597800000000003</v>
      </c>
      <c r="U14">
        <v>265.45443799999998</v>
      </c>
      <c r="V14">
        <v>19.965063000000001</v>
      </c>
      <c r="W14">
        <v>23.437809000000001</v>
      </c>
      <c r="X14">
        <v>98.225798999999995</v>
      </c>
      <c r="Y14">
        <v>0</v>
      </c>
      <c r="Z14">
        <v>6.3119649999999998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8.0237789999999993</v>
      </c>
      <c r="AG14">
        <v>41.339334000000001</v>
      </c>
      <c r="AH14">
        <v>0</v>
      </c>
      <c r="AI14">
        <v>0</v>
      </c>
      <c r="AJ14">
        <v>0</v>
      </c>
      <c r="AK14">
        <v>25.329529999999998</v>
      </c>
      <c r="AL14">
        <v>12.310344000000001</v>
      </c>
      <c r="AM14">
        <v>5.2593350000000001</v>
      </c>
      <c r="AN14">
        <v>0.84902100000000003</v>
      </c>
      <c r="AO14">
        <v>0</v>
      </c>
      <c r="AP14">
        <v>2.2207159999999999</v>
      </c>
      <c r="AQ14">
        <v>0</v>
      </c>
      <c r="AR14">
        <v>37.426836000000002</v>
      </c>
      <c r="AS14">
        <v>30.720369999999999</v>
      </c>
      <c r="AT14">
        <v>10.832564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61.454367999999995</v>
      </c>
      <c r="BA14">
        <f t="shared" si="1"/>
        <v>1741.9264710000004</v>
      </c>
      <c r="BD14">
        <v>5.13</v>
      </c>
      <c r="BE14">
        <v>0</v>
      </c>
      <c r="BF14">
        <v>0</v>
      </c>
      <c r="BG14">
        <v>1.72</v>
      </c>
      <c r="BH14">
        <v>0</v>
      </c>
      <c r="BI14">
        <v>0.91</v>
      </c>
      <c r="BJ14">
        <v>1.08</v>
      </c>
      <c r="BK14">
        <v>1.77</v>
      </c>
      <c r="BL14">
        <v>0</v>
      </c>
      <c r="BM14">
        <v>0.08</v>
      </c>
      <c r="BN14">
        <v>0</v>
      </c>
      <c r="BO14">
        <v>3.63</v>
      </c>
      <c r="BP14">
        <v>0</v>
      </c>
      <c r="BQ14">
        <v>1.96</v>
      </c>
      <c r="BR14">
        <v>2.11</v>
      </c>
      <c r="BS14">
        <v>1.58</v>
      </c>
      <c r="BT14">
        <v>2.5931600000000001</v>
      </c>
      <c r="BU14">
        <v>1.29233</v>
      </c>
      <c r="BV14">
        <v>1.8705670000000001</v>
      </c>
      <c r="BW14">
        <v>1.871267</v>
      </c>
      <c r="BX14">
        <v>0.94368600000000002</v>
      </c>
      <c r="BY14">
        <v>2.58466</v>
      </c>
      <c r="BZ14">
        <v>1.2785439999999999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5.1176250000000003</v>
      </c>
      <c r="CK14">
        <v>0.90060799999999996</v>
      </c>
      <c r="CL14">
        <v>1.866587</v>
      </c>
      <c r="CM14">
        <v>3.3821099999999999</v>
      </c>
      <c r="CN14">
        <v>3.4117500000000001</v>
      </c>
      <c r="CO14">
        <v>4.1354550000000003</v>
      </c>
      <c r="CP14">
        <v>4.101</v>
      </c>
      <c r="CQ14">
        <v>1.705875</v>
      </c>
      <c r="CR14">
        <v>0.81286000000000003</v>
      </c>
      <c r="CS14">
        <v>2.690321</v>
      </c>
      <c r="CT14">
        <v>0</v>
      </c>
      <c r="CU14">
        <v>0</v>
      </c>
      <c r="CV14">
        <v>0</v>
      </c>
      <c r="CW14">
        <v>0.92596299999999998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61.454367999999995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410.29880300000002</v>
      </c>
      <c r="L15">
        <v>312.989105</v>
      </c>
      <c r="M15">
        <v>84.627596999999994</v>
      </c>
      <c r="N15">
        <v>114.759384</v>
      </c>
      <c r="O15">
        <v>60.092925999999999</v>
      </c>
      <c r="P15">
        <v>104.70043099999999</v>
      </c>
      <c r="Q15">
        <v>5.4914040000000002</v>
      </c>
      <c r="R15">
        <v>20.927778</v>
      </c>
      <c r="S15">
        <v>7.3855320000000004</v>
      </c>
      <c r="T15">
        <v>0.36597800000000003</v>
      </c>
      <c r="U15">
        <v>265.45443799999998</v>
      </c>
      <c r="V15">
        <v>19.965063000000001</v>
      </c>
      <c r="W15">
        <v>23.437809000000001</v>
      </c>
      <c r="X15">
        <v>98.225798999999995</v>
      </c>
      <c r="Y15">
        <v>0</v>
      </c>
      <c r="Z15">
        <v>6.3119649999999998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8.0237789999999993</v>
      </c>
      <c r="AG15">
        <v>41.339334000000001</v>
      </c>
      <c r="AH15">
        <v>0</v>
      </c>
      <c r="AI15">
        <v>0</v>
      </c>
      <c r="AJ15">
        <v>0</v>
      </c>
      <c r="AK15">
        <v>25.329529999999998</v>
      </c>
      <c r="AL15">
        <v>12.310344000000001</v>
      </c>
      <c r="AM15">
        <v>5.2593350000000001</v>
      </c>
      <c r="AN15">
        <v>0.84902100000000003</v>
      </c>
      <c r="AO15">
        <v>0</v>
      </c>
      <c r="AP15">
        <v>2.2207159999999999</v>
      </c>
      <c r="AQ15">
        <v>0</v>
      </c>
      <c r="AR15">
        <v>37.426836000000002</v>
      </c>
      <c r="AS15">
        <v>30.445709999999998</v>
      </c>
      <c r="AT15">
        <v>10.832564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61.454367999999995</v>
      </c>
      <c r="BA15">
        <f t="shared" si="1"/>
        <v>1770.5255490000006</v>
      </c>
      <c r="BD15">
        <v>5.13</v>
      </c>
      <c r="BE15">
        <v>0</v>
      </c>
      <c r="BF15">
        <v>0</v>
      </c>
      <c r="BG15">
        <v>1.72</v>
      </c>
      <c r="BH15">
        <v>0</v>
      </c>
      <c r="BI15">
        <v>0.91</v>
      </c>
      <c r="BJ15">
        <v>1.08</v>
      </c>
      <c r="BK15">
        <v>1.77</v>
      </c>
      <c r="BL15">
        <v>0</v>
      </c>
      <c r="BM15">
        <v>0.08</v>
      </c>
      <c r="BN15">
        <v>0</v>
      </c>
      <c r="BO15">
        <v>3.63</v>
      </c>
      <c r="BP15">
        <v>0</v>
      </c>
      <c r="BQ15">
        <v>1.96</v>
      </c>
      <c r="BR15">
        <v>2.11</v>
      </c>
      <c r="BS15">
        <v>1.58</v>
      </c>
      <c r="BT15">
        <v>2.5931600000000001</v>
      </c>
      <c r="BU15">
        <v>1.29233</v>
      </c>
      <c r="BV15">
        <v>1.8705670000000001</v>
      </c>
      <c r="BW15">
        <v>1.871267</v>
      </c>
      <c r="BX15">
        <v>0.94368600000000002</v>
      </c>
      <c r="BY15">
        <v>2.58466</v>
      </c>
      <c r="BZ15">
        <v>1.2785439999999999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5.1176250000000003</v>
      </c>
      <c r="CK15">
        <v>0.90060799999999996</v>
      </c>
      <c r="CL15">
        <v>1.866587</v>
      </c>
      <c r="CM15">
        <v>3.3821099999999999</v>
      </c>
      <c r="CN15">
        <v>3.4117500000000001</v>
      </c>
      <c r="CO15">
        <v>4.1354550000000003</v>
      </c>
      <c r="CP15">
        <v>4.101</v>
      </c>
      <c r="CQ15">
        <v>1.705875</v>
      </c>
      <c r="CR15">
        <v>0.81286000000000003</v>
      </c>
      <c r="CS15">
        <v>2.690321</v>
      </c>
      <c r="CT15">
        <v>0</v>
      </c>
      <c r="CU15">
        <v>0</v>
      </c>
      <c r="CV15">
        <v>0</v>
      </c>
      <c r="CW15">
        <v>0.92596299999999998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61.454367999999995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410.29880300000002</v>
      </c>
      <c r="L16">
        <v>312.989105</v>
      </c>
      <c r="M16">
        <v>84.627596999999994</v>
      </c>
      <c r="N16">
        <v>114.759384</v>
      </c>
      <c r="O16">
        <v>60.092925999999999</v>
      </c>
      <c r="P16">
        <v>104.70043099999999</v>
      </c>
      <c r="Q16">
        <v>5.4914040000000002</v>
      </c>
      <c r="R16">
        <v>20.927778</v>
      </c>
      <c r="S16">
        <v>7.3855320000000004</v>
      </c>
      <c r="T16">
        <v>0.36597800000000003</v>
      </c>
      <c r="U16">
        <v>265.45443799999998</v>
      </c>
      <c r="V16">
        <v>19.965063000000001</v>
      </c>
      <c r="W16">
        <v>23.437809000000001</v>
      </c>
      <c r="X16">
        <v>98.225798999999995</v>
      </c>
      <c r="Y16">
        <v>0</v>
      </c>
      <c r="Z16">
        <v>6.3119649999999998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8.0237789999999993</v>
      </c>
      <c r="AG16">
        <v>41.339334000000001</v>
      </c>
      <c r="AH16">
        <v>0</v>
      </c>
      <c r="AI16">
        <v>0</v>
      </c>
      <c r="AJ16">
        <v>0</v>
      </c>
      <c r="AK16">
        <v>25.329529999999998</v>
      </c>
      <c r="AL16">
        <v>12.310344000000001</v>
      </c>
      <c r="AM16">
        <v>5.2593350000000001</v>
      </c>
      <c r="AN16">
        <v>0.84902100000000003</v>
      </c>
      <c r="AO16">
        <v>0</v>
      </c>
      <c r="AP16">
        <v>2.2207159999999999</v>
      </c>
      <c r="AQ16">
        <v>0</v>
      </c>
      <c r="AR16">
        <v>37.426836000000002</v>
      </c>
      <c r="AS16">
        <v>30.445709999999998</v>
      </c>
      <c r="AT16">
        <v>10.832564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61.454367999999995</v>
      </c>
      <c r="BA16">
        <f t="shared" si="1"/>
        <v>1770.5255490000006</v>
      </c>
      <c r="BD16">
        <v>5.13</v>
      </c>
      <c r="BE16">
        <v>0</v>
      </c>
      <c r="BF16">
        <v>0</v>
      </c>
      <c r="BG16">
        <v>1.72</v>
      </c>
      <c r="BH16">
        <v>0</v>
      </c>
      <c r="BI16">
        <v>0.91</v>
      </c>
      <c r="BJ16">
        <v>1.08</v>
      </c>
      <c r="BK16">
        <v>1.77</v>
      </c>
      <c r="BL16">
        <v>0</v>
      </c>
      <c r="BM16">
        <v>0.08</v>
      </c>
      <c r="BN16">
        <v>0</v>
      </c>
      <c r="BO16">
        <v>3.63</v>
      </c>
      <c r="BP16">
        <v>0</v>
      </c>
      <c r="BQ16">
        <v>1.96</v>
      </c>
      <c r="BR16">
        <v>2.11</v>
      </c>
      <c r="BS16">
        <v>1.58</v>
      </c>
      <c r="BT16">
        <v>2.5931600000000001</v>
      </c>
      <c r="BU16">
        <v>1.29233</v>
      </c>
      <c r="BV16">
        <v>1.8705670000000001</v>
      </c>
      <c r="BW16">
        <v>1.871267</v>
      </c>
      <c r="BX16">
        <v>0.94368600000000002</v>
      </c>
      <c r="BY16">
        <v>2.58466</v>
      </c>
      <c r="BZ16">
        <v>1.2785439999999999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5.1176250000000003</v>
      </c>
      <c r="CK16">
        <v>0.90060799999999996</v>
      </c>
      <c r="CL16">
        <v>1.866587</v>
      </c>
      <c r="CM16">
        <v>3.3821099999999999</v>
      </c>
      <c r="CN16">
        <v>3.4117500000000001</v>
      </c>
      <c r="CO16">
        <v>4.1354550000000003</v>
      </c>
      <c r="CP16">
        <v>4.101</v>
      </c>
      <c r="CQ16">
        <v>1.705875</v>
      </c>
      <c r="CR16">
        <v>0.81286000000000003</v>
      </c>
      <c r="CS16">
        <v>2.690321</v>
      </c>
      <c r="CT16">
        <v>0</v>
      </c>
      <c r="CU16">
        <v>0</v>
      </c>
      <c r="CV16">
        <v>0</v>
      </c>
      <c r="CW16">
        <v>0.92596299999999998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61.454367999999995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410.29880300000002</v>
      </c>
      <c r="L17">
        <v>312.989105</v>
      </c>
      <c r="M17">
        <v>84.627596999999994</v>
      </c>
      <c r="N17">
        <v>114.759384</v>
      </c>
      <c r="O17">
        <v>60.092925999999999</v>
      </c>
      <c r="P17">
        <v>104.70043099999999</v>
      </c>
      <c r="Q17">
        <v>5.4914040000000002</v>
      </c>
      <c r="R17">
        <v>20.908515999999999</v>
      </c>
      <c r="S17">
        <v>7.3759009999999998</v>
      </c>
      <c r="T17">
        <v>0.36597800000000003</v>
      </c>
      <c r="U17">
        <v>265.45443799999998</v>
      </c>
      <c r="V17">
        <v>19.965063000000001</v>
      </c>
      <c r="W17">
        <v>23.437809000000001</v>
      </c>
      <c r="X17">
        <v>98.225798999999995</v>
      </c>
      <c r="Y17">
        <v>0</v>
      </c>
      <c r="Z17">
        <v>6.3119649999999998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8.0237789999999993</v>
      </c>
      <c r="AG17">
        <v>41.339334000000001</v>
      </c>
      <c r="AH17">
        <v>0</v>
      </c>
      <c r="AI17">
        <v>0</v>
      </c>
      <c r="AJ17">
        <v>0</v>
      </c>
      <c r="AK17">
        <v>25.329529999999998</v>
      </c>
      <c r="AL17">
        <v>12.310344000000001</v>
      </c>
      <c r="AM17">
        <v>5.2593350000000001</v>
      </c>
      <c r="AN17">
        <v>0.84902100000000003</v>
      </c>
      <c r="AO17">
        <v>0</v>
      </c>
      <c r="AP17">
        <v>1.480477</v>
      </c>
      <c r="AQ17">
        <v>0</v>
      </c>
      <c r="AR17">
        <v>37.426836000000002</v>
      </c>
      <c r="AS17">
        <v>30.445709999999998</v>
      </c>
      <c r="AT17">
        <v>10.832564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61.454367999999995</v>
      </c>
      <c r="BA17">
        <f t="shared" si="1"/>
        <v>1769.7564170000007</v>
      </c>
      <c r="BD17">
        <v>5.13</v>
      </c>
      <c r="BE17">
        <v>0</v>
      </c>
      <c r="BF17">
        <v>0</v>
      </c>
      <c r="BG17">
        <v>1.72</v>
      </c>
      <c r="BH17">
        <v>0</v>
      </c>
      <c r="BI17">
        <v>0.91</v>
      </c>
      <c r="BJ17">
        <v>1.08</v>
      </c>
      <c r="BK17">
        <v>1.77</v>
      </c>
      <c r="BL17">
        <v>0</v>
      </c>
      <c r="BM17">
        <v>0.08</v>
      </c>
      <c r="BN17">
        <v>0</v>
      </c>
      <c r="BO17">
        <v>3.63</v>
      </c>
      <c r="BP17">
        <v>0</v>
      </c>
      <c r="BQ17">
        <v>1.96</v>
      </c>
      <c r="BR17">
        <v>2.11</v>
      </c>
      <c r="BS17">
        <v>1.58</v>
      </c>
      <c r="BT17">
        <v>2.5931600000000001</v>
      </c>
      <c r="BU17">
        <v>1.29233</v>
      </c>
      <c r="BV17">
        <v>1.8705670000000001</v>
      </c>
      <c r="BW17">
        <v>1.871267</v>
      </c>
      <c r="BX17">
        <v>0.94368600000000002</v>
      </c>
      <c r="BY17">
        <v>2.58466</v>
      </c>
      <c r="BZ17">
        <v>1.2785439999999999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5.1176250000000003</v>
      </c>
      <c r="CK17">
        <v>0.90060799999999996</v>
      </c>
      <c r="CL17">
        <v>1.866587</v>
      </c>
      <c r="CM17">
        <v>3.3821099999999999</v>
      </c>
      <c r="CN17">
        <v>3.4117500000000001</v>
      </c>
      <c r="CO17">
        <v>4.1354550000000003</v>
      </c>
      <c r="CP17">
        <v>4.101</v>
      </c>
      <c r="CQ17">
        <v>1.705875</v>
      </c>
      <c r="CR17">
        <v>0.81286000000000003</v>
      </c>
      <c r="CS17">
        <v>2.690321</v>
      </c>
      <c r="CT17">
        <v>0</v>
      </c>
      <c r="CU17">
        <v>0</v>
      </c>
      <c r="CV17">
        <v>0</v>
      </c>
      <c r="CW17">
        <v>0.92596299999999998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61.454367999999995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410.29880300000002</v>
      </c>
      <c r="L18">
        <v>351.513105</v>
      </c>
      <c r="M18">
        <v>84.627596999999994</v>
      </c>
      <c r="N18">
        <v>114.759384</v>
      </c>
      <c r="O18">
        <v>60.092925999999999</v>
      </c>
      <c r="P18">
        <v>104.70043099999999</v>
      </c>
      <c r="Q18">
        <v>5.4914040000000002</v>
      </c>
      <c r="R18">
        <v>20.908515999999999</v>
      </c>
      <c r="S18">
        <v>7.3759009999999998</v>
      </c>
      <c r="T18">
        <v>0.36597800000000003</v>
      </c>
      <c r="U18">
        <v>265.45443799999998</v>
      </c>
      <c r="V18">
        <v>19.965063000000001</v>
      </c>
      <c r="W18">
        <v>23.437809000000001</v>
      </c>
      <c r="X18">
        <v>98.225798999999995</v>
      </c>
      <c r="Y18">
        <v>0</v>
      </c>
      <c r="Z18">
        <v>6.3119649999999998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8.0237789999999993</v>
      </c>
      <c r="AG18">
        <v>41.339334000000001</v>
      </c>
      <c r="AH18">
        <v>0</v>
      </c>
      <c r="AI18">
        <v>0</v>
      </c>
      <c r="AJ18">
        <v>0</v>
      </c>
      <c r="AK18">
        <v>25.329529999999998</v>
      </c>
      <c r="AL18">
        <v>12.310344000000001</v>
      </c>
      <c r="AM18">
        <v>5.2593350000000001</v>
      </c>
      <c r="AN18">
        <v>0.84902100000000003</v>
      </c>
      <c r="AO18">
        <v>0</v>
      </c>
      <c r="AP18">
        <v>1.480477</v>
      </c>
      <c r="AQ18">
        <v>0</v>
      </c>
      <c r="AR18">
        <v>36.150922000000001</v>
      </c>
      <c r="AS18">
        <v>30.445709999999998</v>
      </c>
      <c r="AT18">
        <v>10.832564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61.454367999999995</v>
      </c>
      <c r="BA18">
        <f t="shared" si="1"/>
        <v>1807.0045030000006</v>
      </c>
      <c r="BD18">
        <v>5.13</v>
      </c>
      <c r="BE18">
        <v>0</v>
      </c>
      <c r="BF18">
        <v>0</v>
      </c>
      <c r="BG18">
        <v>1.72</v>
      </c>
      <c r="BH18">
        <v>0</v>
      </c>
      <c r="BI18">
        <v>0.91</v>
      </c>
      <c r="BJ18">
        <v>1.08</v>
      </c>
      <c r="BK18">
        <v>1.77</v>
      </c>
      <c r="BL18">
        <v>0</v>
      </c>
      <c r="BM18">
        <v>0.08</v>
      </c>
      <c r="BN18">
        <v>0</v>
      </c>
      <c r="BO18">
        <v>3.63</v>
      </c>
      <c r="BP18">
        <v>0</v>
      </c>
      <c r="BQ18">
        <v>1.96</v>
      </c>
      <c r="BR18">
        <v>2.11</v>
      </c>
      <c r="BS18">
        <v>1.58</v>
      </c>
      <c r="BT18">
        <v>2.5931600000000001</v>
      </c>
      <c r="BU18">
        <v>1.29233</v>
      </c>
      <c r="BV18">
        <v>1.8705670000000001</v>
      </c>
      <c r="BW18">
        <v>1.871267</v>
      </c>
      <c r="BX18">
        <v>0.94368600000000002</v>
      </c>
      <c r="BY18">
        <v>2.58466</v>
      </c>
      <c r="BZ18">
        <v>1.2785439999999999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5.1176250000000003</v>
      </c>
      <c r="CK18">
        <v>0.90060799999999996</v>
      </c>
      <c r="CL18">
        <v>1.866587</v>
      </c>
      <c r="CM18">
        <v>3.3821099999999999</v>
      </c>
      <c r="CN18">
        <v>3.4117500000000001</v>
      </c>
      <c r="CO18">
        <v>4.1354550000000003</v>
      </c>
      <c r="CP18">
        <v>4.101</v>
      </c>
      <c r="CQ18">
        <v>1.705875</v>
      </c>
      <c r="CR18">
        <v>0.81286000000000003</v>
      </c>
      <c r="CS18">
        <v>2.690321</v>
      </c>
      <c r="CT18">
        <v>0</v>
      </c>
      <c r="CU18">
        <v>0</v>
      </c>
      <c r="CV18">
        <v>0</v>
      </c>
      <c r="CW18">
        <v>0.92596299999999998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61.454367999999995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410.29880300000002</v>
      </c>
      <c r="L19">
        <v>361.14410500000002</v>
      </c>
      <c r="M19">
        <v>84.627596999999994</v>
      </c>
      <c r="N19">
        <v>114.759384</v>
      </c>
      <c r="O19">
        <v>60.092925999999999</v>
      </c>
      <c r="P19">
        <v>104.70043099999999</v>
      </c>
      <c r="Q19">
        <v>5.4914040000000002</v>
      </c>
      <c r="R19">
        <v>20.898885</v>
      </c>
      <c r="S19">
        <v>7.3759009999999998</v>
      </c>
      <c r="T19">
        <v>0.36597800000000003</v>
      </c>
      <c r="U19">
        <v>265.45443799999998</v>
      </c>
      <c r="V19">
        <v>19.965063000000001</v>
      </c>
      <c r="W19">
        <v>23.428177999999999</v>
      </c>
      <c r="X19">
        <v>98.225798999999995</v>
      </c>
      <c r="Y19">
        <v>0</v>
      </c>
      <c r="Z19">
        <v>6.3119649999999998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8.0237789999999993</v>
      </c>
      <c r="AG19">
        <v>41.339334000000001</v>
      </c>
      <c r="AH19">
        <v>0</v>
      </c>
      <c r="AI19">
        <v>0</v>
      </c>
      <c r="AJ19">
        <v>0</v>
      </c>
      <c r="AK19">
        <v>25.329529999999998</v>
      </c>
      <c r="AL19">
        <v>12.310344000000001</v>
      </c>
      <c r="AM19">
        <v>5.2593350000000001</v>
      </c>
      <c r="AN19">
        <v>0.84902100000000003</v>
      </c>
      <c r="AO19">
        <v>0</v>
      </c>
      <c r="AP19">
        <v>1.480477</v>
      </c>
      <c r="AQ19">
        <v>0</v>
      </c>
      <c r="AR19">
        <v>36.150922000000001</v>
      </c>
      <c r="AS19">
        <v>30.445709999999998</v>
      </c>
      <c r="AT19">
        <v>10.832564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61.454367999999995</v>
      </c>
      <c r="BA19">
        <f t="shared" si="1"/>
        <v>1816.6162410000004</v>
      </c>
      <c r="BD19">
        <v>5.13</v>
      </c>
      <c r="BE19">
        <v>0</v>
      </c>
      <c r="BF19">
        <v>0</v>
      </c>
      <c r="BG19">
        <v>1.72</v>
      </c>
      <c r="BH19">
        <v>0</v>
      </c>
      <c r="BI19">
        <v>0.91</v>
      </c>
      <c r="BJ19">
        <v>1.08</v>
      </c>
      <c r="BK19">
        <v>1.77</v>
      </c>
      <c r="BL19">
        <v>0</v>
      </c>
      <c r="BM19">
        <v>0.08</v>
      </c>
      <c r="BN19">
        <v>0</v>
      </c>
      <c r="BO19">
        <v>3.63</v>
      </c>
      <c r="BP19">
        <v>0</v>
      </c>
      <c r="BQ19">
        <v>1.96</v>
      </c>
      <c r="BR19">
        <v>2.11</v>
      </c>
      <c r="BS19">
        <v>1.58</v>
      </c>
      <c r="BT19">
        <v>2.5931600000000001</v>
      </c>
      <c r="BU19">
        <v>1.29233</v>
      </c>
      <c r="BV19">
        <v>1.8705670000000001</v>
      </c>
      <c r="BW19">
        <v>1.871267</v>
      </c>
      <c r="BX19">
        <v>0.94368600000000002</v>
      </c>
      <c r="BY19">
        <v>2.58466</v>
      </c>
      <c r="BZ19">
        <v>1.2785439999999999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5.1176250000000003</v>
      </c>
      <c r="CK19">
        <v>0.90060799999999996</v>
      </c>
      <c r="CL19">
        <v>1.866587</v>
      </c>
      <c r="CM19">
        <v>3.3821099999999999</v>
      </c>
      <c r="CN19">
        <v>3.4117500000000001</v>
      </c>
      <c r="CO19">
        <v>4.1354550000000003</v>
      </c>
      <c r="CP19">
        <v>4.101</v>
      </c>
      <c r="CQ19">
        <v>1.705875</v>
      </c>
      <c r="CR19">
        <v>0.81286000000000003</v>
      </c>
      <c r="CS19">
        <v>2.690321</v>
      </c>
      <c r="CT19">
        <v>0</v>
      </c>
      <c r="CU19">
        <v>0</v>
      </c>
      <c r="CV19">
        <v>0</v>
      </c>
      <c r="CW19">
        <v>0.92596299999999998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61.454367999999995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419.30821800000001</v>
      </c>
      <c r="L20">
        <v>400.24686800000001</v>
      </c>
      <c r="M20">
        <v>84.627596999999994</v>
      </c>
      <c r="N20">
        <v>114.759384</v>
      </c>
      <c r="O20">
        <v>60.092925999999999</v>
      </c>
      <c r="P20">
        <v>104.70043099999999</v>
      </c>
      <c r="Q20">
        <v>9.6582559999999997</v>
      </c>
      <c r="R20">
        <v>20.918147000000001</v>
      </c>
      <c r="S20">
        <v>12.623253</v>
      </c>
      <c r="T20">
        <v>0.36597800000000003</v>
      </c>
      <c r="U20">
        <v>265.45443799999998</v>
      </c>
      <c r="V20">
        <v>19.965063000000001</v>
      </c>
      <c r="W20">
        <v>23.428177999999999</v>
      </c>
      <c r="X20">
        <v>98.225798999999995</v>
      </c>
      <c r="Y20">
        <v>0</v>
      </c>
      <c r="Z20">
        <v>6.3119649999999998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8.0237789999999993</v>
      </c>
      <c r="AG20">
        <v>41.339334000000001</v>
      </c>
      <c r="AH20">
        <v>0</v>
      </c>
      <c r="AI20">
        <v>0</v>
      </c>
      <c r="AJ20">
        <v>0</v>
      </c>
      <c r="AK20">
        <v>25.329529999999998</v>
      </c>
      <c r="AL20">
        <v>12.310344000000001</v>
      </c>
      <c r="AM20">
        <v>5.2593350000000001</v>
      </c>
      <c r="AN20">
        <v>0.84902100000000003</v>
      </c>
      <c r="AO20">
        <v>0</v>
      </c>
      <c r="AP20">
        <v>1.480477</v>
      </c>
      <c r="AQ20">
        <v>0</v>
      </c>
      <c r="AR20">
        <v>36.150922000000001</v>
      </c>
      <c r="AS20">
        <v>30.445709999999998</v>
      </c>
      <c r="AT20">
        <v>10.832564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61.454367999999995</v>
      </c>
      <c r="BA20">
        <f t="shared" si="1"/>
        <v>1874.1618850000002</v>
      </c>
      <c r="BD20">
        <v>5.13</v>
      </c>
      <c r="BE20">
        <v>0</v>
      </c>
      <c r="BF20">
        <v>0</v>
      </c>
      <c r="BG20">
        <v>1.72</v>
      </c>
      <c r="BH20">
        <v>0</v>
      </c>
      <c r="BI20">
        <v>0.91</v>
      </c>
      <c r="BJ20">
        <v>1.08</v>
      </c>
      <c r="BK20">
        <v>1.77</v>
      </c>
      <c r="BL20">
        <v>0</v>
      </c>
      <c r="BM20">
        <v>0.08</v>
      </c>
      <c r="BN20">
        <v>0</v>
      </c>
      <c r="BO20">
        <v>3.63</v>
      </c>
      <c r="BP20">
        <v>0</v>
      </c>
      <c r="BQ20">
        <v>1.96</v>
      </c>
      <c r="BR20">
        <v>2.11</v>
      </c>
      <c r="BS20">
        <v>1.58</v>
      </c>
      <c r="BT20">
        <v>2.5931600000000001</v>
      </c>
      <c r="BU20">
        <v>1.29233</v>
      </c>
      <c r="BV20">
        <v>1.8705670000000001</v>
      </c>
      <c r="BW20">
        <v>1.871267</v>
      </c>
      <c r="BX20">
        <v>0.94368600000000002</v>
      </c>
      <c r="BY20">
        <v>2.58466</v>
      </c>
      <c r="BZ20">
        <v>1.2785439999999999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5.1176250000000003</v>
      </c>
      <c r="CK20">
        <v>0.90060799999999996</v>
      </c>
      <c r="CL20">
        <v>1.866587</v>
      </c>
      <c r="CM20">
        <v>3.3821099999999999</v>
      </c>
      <c r="CN20">
        <v>3.4117500000000001</v>
      </c>
      <c r="CO20">
        <v>4.1354550000000003</v>
      </c>
      <c r="CP20">
        <v>4.101</v>
      </c>
      <c r="CQ20">
        <v>1.705875</v>
      </c>
      <c r="CR20">
        <v>0.81286000000000003</v>
      </c>
      <c r="CS20">
        <v>2.690321</v>
      </c>
      <c r="CT20">
        <v>0</v>
      </c>
      <c r="CU20">
        <v>0</v>
      </c>
      <c r="CV20">
        <v>0</v>
      </c>
      <c r="CW20">
        <v>0.92596299999999998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61.454367999999995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419.30821800000001</v>
      </c>
      <c r="L21">
        <v>415.39206100000001</v>
      </c>
      <c r="M21">
        <v>84.627596999999994</v>
      </c>
      <c r="N21">
        <v>114.759384</v>
      </c>
      <c r="O21">
        <v>60.092925999999999</v>
      </c>
      <c r="P21">
        <v>104.70043099999999</v>
      </c>
      <c r="Q21">
        <v>9.6582559999999997</v>
      </c>
      <c r="R21">
        <v>20.918147000000001</v>
      </c>
      <c r="S21">
        <v>12.623255</v>
      </c>
      <c r="T21">
        <v>0.36597800000000003</v>
      </c>
      <c r="U21">
        <v>265.45443799999998</v>
      </c>
      <c r="V21">
        <v>19.965063000000001</v>
      </c>
      <c r="W21">
        <v>23.428177999999999</v>
      </c>
      <c r="X21">
        <v>98.225798999999995</v>
      </c>
      <c r="Y21">
        <v>0</v>
      </c>
      <c r="Z21">
        <v>6.3119649999999998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8.0237789999999993</v>
      </c>
      <c r="AG21">
        <v>41.339334000000001</v>
      </c>
      <c r="AH21">
        <v>0</v>
      </c>
      <c r="AI21">
        <v>0</v>
      </c>
      <c r="AJ21">
        <v>0</v>
      </c>
      <c r="AK21">
        <v>25.329529999999998</v>
      </c>
      <c r="AL21">
        <v>12.310344000000001</v>
      </c>
      <c r="AM21">
        <v>5.2593350000000001</v>
      </c>
      <c r="AN21">
        <v>0.84902100000000003</v>
      </c>
      <c r="AO21">
        <v>0</v>
      </c>
      <c r="AP21">
        <v>1.480477</v>
      </c>
      <c r="AQ21">
        <v>0</v>
      </c>
      <c r="AR21">
        <v>36.150922000000001</v>
      </c>
      <c r="AS21">
        <v>30.445709999999998</v>
      </c>
      <c r="AT21">
        <v>10.832564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61.454367999999995</v>
      </c>
      <c r="BA21">
        <f t="shared" si="1"/>
        <v>1889.3070800000003</v>
      </c>
      <c r="BD21">
        <v>5.13</v>
      </c>
      <c r="BE21">
        <v>0</v>
      </c>
      <c r="BF21">
        <v>0</v>
      </c>
      <c r="BG21">
        <v>1.72</v>
      </c>
      <c r="BH21">
        <v>0</v>
      </c>
      <c r="BI21">
        <v>0.91</v>
      </c>
      <c r="BJ21">
        <v>1.08</v>
      </c>
      <c r="BK21">
        <v>1.77</v>
      </c>
      <c r="BL21">
        <v>0</v>
      </c>
      <c r="BM21">
        <v>0.08</v>
      </c>
      <c r="BN21">
        <v>0</v>
      </c>
      <c r="BO21">
        <v>3.63</v>
      </c>
      <c r="BP21">
        <v>0</v>
      </c>
      <c r="BQ21">
        <v>1.96</v>
      </c>
      <c r="BR21">
        <v>2.11</v>
      </c>
      <c r="BS21">
        <v>1.58</v>
      </c>
      <c r="BT21">
        <v>2.5931600000000001</v>
      </c>
      <c r="BU21">
        <v>1.29233</v>
      </c>
      <c r="BV21">
        <v>1.8705670000000001</v>
      </c>
      <c r="BW21">
        <v>1.871267</v>
      </c>
      <c r="BX21">
        <v>0.94368600000000002</v>
      </c>
      <c r="BY21">
        <v>2.58466</v>
      </c>
      <c r="BZ21">
        <v>1.2785439999999999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5.1176250000000003</v>
      </c>
      <c r="CK21">
        <v>0.90060799999999996</v>
      </c>
      <c r="CL21">
        <v>1.866587</v>
      </c>
      <c r="CM21">
        <v>3.3821099999999999</v>
      </c>
      <c r="CN21">
        <v>3.4117500000000001</v>
      </c>
      <c r="CO21">
        <v>4.1354550000000003</v>
      </c>
      <c r="CP21">
        <v>4.101</v>
      </c>
      <c r="CQ21">
        <v>1.705875</v>
      </c>
      <c r="CR21">
        <v>0.81286000000000003</v>
      </c>
      <c r="CS21">
        <v>2.690321</v>
      </c>
      <c r="CT21">
        <v>0</v>
      </c>
      <c r="CU21">
        <v>0</v>
      </c>
      <c r="CV21">
        <v>0</v>
      </c>
      <c r="CW21">
        <v>0.92596299999999998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61.454367999999995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419.30821800000001</v>
      </c>
      <c r="L22">
        <v>415.39206100000001</v>
      </c>
      <c r="M22">
        <v>84.627596999999994</v>
      </c>
      <c r="N22">
        <v>114.759384</v>
      </c>
      <c r="O22">
        <v>60.092925999999999</v>
      </c>
      <c r="P22">
        <v>104.70043099999999</v>
      </c>
      <c r="Q22">
        <v>9.6582559999999997</v>
      </c>
      <c r="R22">
        <v>20.898885</v>
      </c>
      <c r="S22">
        <v>12.623255</v>
      </c>
      <c r="T22">
        <v>0.36597800000000003</v>
      </c>
      <c r="U22">
        <v>265.45443799999998</v>
      </c>
      <c r="V22">
        <v>19.965063000000001</v>
      </c>
      <c r="W22">
        <v>23.428177999999999</v>
      </c>
      <c r="X22">
        <v>142.07105100000001</v>
      </c>
      <c r="Y22">
        <v>0</v>
      </c>
      <c r="Z22">
        <v>6.3119649999999998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8.0237789999999993</v>
      </c>
      <c r="AG22">
        <v>41.339334000000001</v>
      </c>
      <c r="AH22">
        <v>0</v>
      </c>
      <c r="AI22">
        <v>0</v>
      </c>
      <c r="AJ22">
        <v>0</v>
      </c>
      <c r="AK22">
        <v>25.329529999999998</v>
      </c>
      <c r="AL22">
        <v>12.310344000000001</v>
      </c>
      <c r="AM22">
        <v>5.2593350000000001</v>
      </c>
      <c r="AN22">
        <v>0.84902100000000003</v>
      </c>
      <c r="AO22">
        <v>0</v>
      </c>
      <c r="AP22">
        <v>1.480477</v>
      </c>
      <c r="AQ22">
        <v>0</v>
      </c>
      <c r="AR22">
        <v>36.150922000000001</v>
      </c>
      <c r="AS22">
        <v>30.445709999999998</v>
      </c>
      <c r="AT22">
        <v>10.832564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61.454367999999995</v>
      </c>
      <c r="BA22">
        <f t="shared" si="1"/>
        <v>1933.1330700000003</v>
      </c>
      <c r="BD22">
        <v>5.13</v>
      </c>
      <c r="BE22">
        <v>0</v>
      </c>
      <c r="BF22">
        <v>0</v>
      </c>
      <c r="BG22">
        <v>1.72</v>
      </c>
      <c r="BH22">
        <v>0</v>
      </c>
      <c r="BI22">
        <v>0.91</v>
      </c>
      <c r="BJ22">
        <v>1.08</v>
      </c>
      <c r="BK22">
        <v>1.77</v>
      </c>
      <c r="BL22">
        <v>0</v>
      </c>
      <c r="BM22">
        <v>0.08</v>
      </c>
      <c r="BN22">
        <v>0</v>
      </c>
      <c r="BO22">
        <v>3.63</v>
      </c>
      <c r="BP22">
        <v>0</v>
      </c>
      <c r="BQ22">
        <v>1.96</v>
      </c>
      <c r="BR22">
        <v>2.11</v>
      </c>
      <c r="BS22">
        <v>1.58</v>
      </c>
      <c r="BT22">
        <v>2.5931600000000001</v>
      </c>
      <c r="BU22">
        <v>1.29233</v>
      </c>
      <c r="BV22">
        <v>1.8705670000000001</v>
      </c>
      <c r="BW22">
        <v>1.871267</v>
      </c>
      <c r="BX22">
        <v>0.94368600000000002</v>
      </c>
      <c r="BY22">
        <v>2.58466</v>
      </c>
      <c r="BZ22">
        <v>1.2785439999999999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5.1176250000000003</v>
      </c>
      <c r="CK22">
        <v>0.90060799999999996</v>
      </c>
      <c r="CL22">
        <v>1.866587</v>
      </c>
      <c r="CM22">
        <v>3.3821099999999999</v>
      </c>
      <c r="CN22">
        <v>3.4117500000000001</v>
      </c>
      <c r="CO22">
        <v>4.1354550000000003</v>
      </c>
      <c r="CP22">
        <v>4.101</v>
      </c>
      <c r="CQ22">
        <v>1.705875</v>
      </c>
      <c r="CR22">
        <v>0.81286000000000003</v>
      </c>
      <c r="CS22">
        <v>2.690321</v>
      </c>
      <c r="CT22">
        <v>0</v>
      </c>
      <c r="CU22">
        <v>0</v>
      </c>
      <c r="CV22">
        <v>0</v>
      </c>
      <c r="CW22">
        <v>0.92596299999999998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61.454367999999995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477.046063</v>
      </c>
      <c r="L23">
        <v>421.45256000000001</v>
      </c>
      <c r="M23">
        <v>84.627596999999994</v>
      </c>
      <c r="N23">
        <v>114.759384</v>
      </c>
      <c r="O23">
        <v>60.092925999999999</v>
      </c>
      <c r="P23">
        <v>104.70043099999999</v>
      </c>
      <c r="Q23">
        <v>13.765781</v>
      </c>
      <c r="R23">
        <v>28.524592999999999</v>
      </c>
      <c r="S23">
        <v>17.313649000000002</v>
      </c>
      <c r="T23">
        <v>0.36597800000000003</v>
      </c>
      <c r="U23">
        <v>265.45443799999998</v>
      </c>
      <c r="V23">
        <v>19.965063000000001</v>
      </c>
      <c r="W23">
        <v>33.512551000000002</v>
      </c>
      <c r="X23">
        <v>142.07229799999999</v>
      </c>
      <c r="Y23">
        <v>0</v>
      </c>
      <c r="Z23">
        <v>7.41587</v>
      </c>
      <c r="AA23">
        <v>3.652075</v>
      </c>
      <c r="AB23">
        <v>0</v>
      </c>
      <c r="AC23">
        <v>0</v>
      </c>
      <c r="AD23">
        <v>0</v>
      </c>
      <c r="AE23">
        <v>0</v>
      </c>
      <c r="AF23">
        <v>8.0237789999999993</v>
      </c>
      <c r="AG23">
        <v>41.339334000000001</v>
      </c>
      <c r="AH23">
        <v>0</v>
      </c>
      <c r="AI23">
        <v>0</v>
      </c>
      <c r="AJ23">
        <v>0</v>
      </c>
      <c r="AK23">
        <v>25.329529999999998</v>
      </c>
      <c r="AL23">
        <v>12.310344000000001</v>
      </c>
      <c r="AM23">
        <v>5.2593350000000001</v>
      </c>
      <c r="AN23">
        <v>0.84902100000000003</v>
      </c>
      <c r="AO23">
        <v>0</v>
      </c>
      <c r="AP23">
        <v>1.480477</v>
      </c>
      <c r="AQ23">
        <v>0</v>
      </c>
      <c r="AR23">
        <v>36.150922000000001</v>
      </c>
      <c r="AS23">
        <v>30.445709999999998</v>
      </c>
      <c r="AT23">
        <v>10.832564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61.454367999999995</v>
      </c>
      <c r="BA23">
        <f t="shared" si="1"/>
        <v>2028.1966410000005</v>
      </c>
      <c r="BD23">
        <v>5.13</v>
      </c>
      <c r="BE23">
        <v>0</v>
      </c>
      <c r="BF23">
        <v>0</v>
      </c>
      <c r="BG23">
        <v>1.72</v>
      </c>
      <c r="BH23">
        <v>0</v>
      </c>
      <c r="BI23">
        <v>0.91</v>
      </c>
      <c r="BJ23">
        <v>1.08</v>
      </c>
      <c r="BK23">
        <v>1.77</v>
      </c>
      <c r="BL23">
        <v>0</v>
      </c>
      <c r="BM23">
        <v>0.08</v>
      </c>
      <c r="BN23">
        <v>0</v>
      </c>
      <c r="BO23">
        <v>3.63</v>
      </c>
      <c r="BP23">
        <v>0</v>
      </c>
      <c r="BQ23">
        <v>1.96</v>
      </c>
      <c r="BR23">
        <v>2.11</v>
      </c>
      <c r="BS23">
        <v>1.58</v>
      </c>
      <c r="BT23">
        <v>2.5931600000000001</v>
      </c>
      <c r="BU23">
        <v>1.29233</v>
      </c>
      <c r="BV23">
        <v>1.8705670000000001</v>
      </c>
      <c r="BW23">
        <v>1.871267</v>
      </c>
      <c r="BX23">
        <v>0.94368600000000002</v>
      </c>
      <c r="BY23">
        <v>2.58466</v>
      </c>
      <c r="BZ23">
        <v>1.2785439999999999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5.1176250000000003</v>
      </c>
      <c r="CK23">
        <v>0.90060799999999996</v>
      </c>
      <c r="CL23">
        <v>1.866587</v>
      </c>
      <c r="CM23">
        <v>3.3821099999999999</v>
      </c>
      <c r="CN23">
        <v>3.4117500000000001</v>
      </c>
      <c r="CO23">
        <v>4.1354550000000003</v>
      </c>
      <c r="CP23">
        <v>4.101</v>
      </c>
      <c r="CQ23">
        <v>1.705875</v>
      </c>
      <c r="CR23">
        <v>0.81286000000000003</v>
      </c>
      <c r="CS23">
        <v>2.690321</v>
      </c>
      <c r="CT23">
        <v>0</v>
      </c>
      <c r="CU23">
        <v>0</v>
      </c>
      <c r="CV23">
        <v>0</v>
      </c>
      <c r="CW23">
        <v>0.92596299999999998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61.454367999999995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544.46306300000003</v>
      </c>
      <c r="L24">
        <v>421.45256000000001</v>
      </c>
      <c r="M24">
        <v>84.627596999999994</v>
      </c>
      <c r="N24">
        <v>114.759384</v>
      </c>
      <c r="O24">
        <v>60.092925999999999</v>
      </c>
      <c r="P24">
        <v>104.70043099999999</v>
      </c>
      <c r="Q24">
        <v>13.765781</v>
      </c>
      <c r="R24">
        <v>28.524902999999998</v>
      </c>
      <c r="S24">
        <v>17.313649000000002</v>
      </c>
      <c r="T24">
        <v>0.36597800000000003</v>
      </c>
      <c r="U24">
        <v>265.45443799999998</v>
      </c>
      <c r="V24">
        <v>19.965063000000001</v>
      </c>
      <c r="W24">
        <v>33.515214999999998</v>
      </c>
      <c r="X24">
        <v>142.07229799999999</v>
      </c>
      <c r="Y24">
        <v>0</v>
      </c>
      <c r="Z24">
        <v>7.41587</v>
      </c>
      <c r="AA24">
        <v>13.467027</v>
      </c>
      <c r="AB24">
        <v>3.3419569999999998</v>
      </c>
      <c r="AC24">
        <v>0</v>
      </c>
      <c r="AD24">
        <v>0</v>
      </c>
      <c r="AE24">
        <v>0</v>
      </c>
      <c r="AF24">
        <v>8.0237789999999993</v>
      </c>
      <c r="AG24">
        <v>41.339334000000001</v>
      </c>
      <c r="AH24">
        <v>14.114229999999999</v>
      </c>
      <c r="AI24">
        <v>0</v>
      </c>
      <c r="AJ24">
        <v>0</v>
      </c>
      <c r="AK24">
        <v>25.329529999999998</v>
      </c>
      <c r="AL24">
        <v>12.310344000000001</v>
      </c>
      <c r="AM24">
        <v>5.2593350000000001</v>
      </c>
      <c r="AN24">
        <v>0.84902100000000003</v>
      </c>
      <c r="AO24">
        <v>0</v>
      </c>
      <c r="AP24">
        <v>1.480477</v>
      </c>
      <c r="AQ24">
        <v>14.111340999999999</v>
      </c>
      <c r="AR24">
        <v>36.150922000000001</v>
      </c>
      <c r="AS24">
        <v>30.445709999999998</v>
      </c>
      <c r="AT24">
        <v>10.832564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61.567628999999997</v>
      </c>
      <c r="BA24">
        <f t="shared" si="1"/>
        <v>2137.1123560000001</v>
      </c>
      <c r="BD24">
        <v>5.13</v>
      </c>
      <c r="BE24">
        <v>0</v>
      </c>
      <c r="BF24">
        <v>0</v>
      </c>
      <c r="BG24">
        <v>1.72</v>
      </c>
      <c r="BH24">
        <v>0</v>
      </c>
      <c r="BI24">
        <v>0.91</v>
      </c>
      <c r="BJ24">
        <v>1.08</v>
      </c>
      <c r="BK24">
        <v>1.77</v>
      </c>
      <c r="BL24">
        <v>0</v>
      </c>
      <c r="BM24">
        <v>0.08</v>
      </c>
      <c r="BN24">
        <v>0</v>
      </c>
      <c r="BO24">
        <v>3.63</v>
      </c>
      <c r="BP24">
        <v>0</v>
      </c>
      <c r="BQ24">
        <v>1.96</v>
      </c>
      <c r="BR24">
        <v>2.11</v>
      </c>
      <c r="BS24">
        <v>1.58</v>
      </c>
      <c r="BT24">
        <v>2.5931600000000001</v>
      </c>
      <c r="BU24">
        <v>1.29233</v>
      </c>
      <c r="BV24">
        <v>1.8705670000000001</v>
      </c>
      <c r="BW24">
        <v>1.871267</v>
      </c>
      <c r="BX24">
        <v>0.94368600000000002</v>
      </c>
      <c r="BY24">
        <v>2.58466</v>
      </c>
      <c r="BZ24">
        <v>1.2785439999999999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5.1176250000000003</v>
      </c>
      <c r="CK24">
        <v>0.90060799999999996</v>
      </c>
      <c r="CL24">
        <v>1.866587</v>
      </c>
      <c r="CM24">
        <v>3.3821099999999999</v>
      </c>
      <c r="CN24">
        <v>3.4117500000000001</v>
      </c>
      <c r="CO24">
        <v>4.1354550000000003</v>
      </c>
      <c r="CP24">
        <v>4.101</v>
      </c>
      <c r="CQ24">
        <v>1.705875</v>
      </c>
      <c r="CR24">
        <v>0.81286000000000003</v>
      </c>
      <c r="CS24">
        <v>2.690321</v>
      </c>
      <c r="CT24">
        <v>0</v>
      </c>
      <c r="CU24">
        <v>0</v>
      </c>
      <c r="CV24">
        <v>0.113261</v>
      </c>
      <c r="CW24">
        <v>0.92596299999999998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61.567628999999997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610.62803299999996</v>
      </c>
      <c r="L25">
        <v>421.45256000000001</v>
      </c>
      <c r="M25">
        <v>84.627596999999994</v>
      </c>
      <c r="N25">
        <v>114.759384</v>
      </c>
      <c r="O25">
        <v>60.092925999999999</v>
      </c>
      <c r="P25">
        <v>104.70043099999999</v>
      </c>
      <c r="Q25">
        <v>13.765781</v>
      </c>
      <c r="R25">
        <v>28.110769999999999</v>
      </c>
      <c r="S25">
        <v>17.265494</v>
      </c>
      <c r="T25">
        <v>0.36597800000000003</v>
      </c>
      <c r="U25">
        <v>265.45443799999998</v>
      </c>
      <c r="V25">
        <v>19.965063000000001</v>
      </c>
      <c r="W25">
        <v>33.515214999999998</v>
      </c>
      <c r="X25">
        <v>142.07229799999999</v>
      </c>
      <c r="Y25">
        <v>0</v>
      </c>
      <c r="Z25">
        <v>7.41587</v>
      </c>
      <c r="AA25">
        <v>17.119102000000002</v>
      </c>
      <c r="AB25">
        <v>13.100471000000001</v>
      </c>
      <c r="AC25">
        <v>9.6574270000000002</v>
      </c>
      <c r="AD25">
        <v>0</v>
      </c>
      <c r="AE25">
        <v>0</v>
      </c>
      <c r="AF25">
        <v>8.0237789999999993</v>
      </c>
      <c r="AG25">
        <v>41.339334000000001</v>
      </c>
      <c r="AH25">
        <v>37.637948000000002</v>
      </c>
      <c r="AI25">
        <v>0</v>
      </c>
      <c r="AJ25">
        <v>0</v>
      </c>
      <c r="AK25">
        <v>25.329529999999998</v>
      </c>
      <c r="AL25">
        <v>12.310344000000001</v>
      </c>
      <c r="AM25">
        <v>10.51867</v>
      </c>
      <c r="AN25">
        <v>0.84902100000000003</v>
      </c>
      <c r="AO25">
        <v>0</v>
      </c>
      <c r="AP25">
        <v>1.480477</v>
      </c>
      <c r="AQ25">
        <v>42.334023999999999</v>
      </c>
      <c r="AR25">
        <v>36.150922000000001</v>
      </c>
      <c r="AS25">
        <v>30.445709999999998</v>
      </c>
      <c r="AT25">
        <v>10.832564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62.126514999999998</v>
      </c>
      <c r="BA25">
        <f t="shared" si="1"/>
        <v>2283.4476759999993</v>
      </c>
      <c r="BD25">
        <v>5.13</v>
      </c>
      <c r="BE25">
        <v>0</v>
      </c>
      <c r="BF25">
        <v>0</v>
      </c>
      <c r="BG25">
        <v>1.72</v>
      </c>
      <c r="BH25">
        <v>0</v>
      </c>
      <c r="BI25">
        <v>0.91</v>
      </c>
      <c r="BJ25">
        <v>1.08</v>
      </c>
      <c r="BK25">
        <v>1.77</v>
      </c>
      <c r="BL25">
        <v>0</v>
      </c>
      <c r="BM25">
        <v>0.08</v>
      </c>
      <c r="BN25">
        <v>0</v>
      </c>
      <c r="BO25">
        <v>3.63</v>
      </c>
      <c r="BP25">
        <v>0</v>
      </c>
      <c r="BQ25">
        <v>1.96</v>
      </c>
      <c r="BR25">
        <v>2.11</v>
      </c>
      <c r="BS25">
        <v>1.58</v>
      </c>
      <c r="BT25">
        <v>2.5931600000000001</v>
      </c>
      <c r="BU25">
        <v>1.29233</v>
      </c>
      <c r="BV25">
        <v>1.8705670000000001</v>
      </c>
      <c r="BW25">
        <v>1.871267</v>
      </c>
      <c r="BX25">
        <v>0.94368600000000002</v>
      </c>
      <c r="BY25">
        <v>2.58466</v>
      </c>
      <c r="BZ25">
        <v>1.2785439999999999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5.1176250000000003</v>
      </c>
      <c r="CK25">
        <v>0.90060799999999996</v>
      </c>
      <c r="CL25">
        <v>1.866587</v>
      </c>
      <c r="CM25">
        <v>3.3821099999999999</v>
      </c>
      <c r="CN25">
        <v>3.4117500000000001</v>
      </c>
      <c r="CO25">
        <v>4.1354550000000003</v>
      </c>
      <c r="CP25">
        <v>4.101</v>
      </c>
      <c r="CQ25">
        <v>1.705875</v>
      </c>
      <c r="CR25">
        <v>0.81286000000000003</v>
      </c>
      <c r="CS25">
        <v>2.690321</v>
      </c>
      <c r="CT25">
        <v>0</v>
      </c>
      <c r="CU25">
        <v>0.37011899999999998</v>
      </c>
      <c r="CV25">
        <v>0.30202800000000002</v>
      </c>
      <c r="CW25">
        <v>0.92596299999999998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62.126514999999998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659.94135300000005</v>
      </c>
      <c r="L26">
        <v>421.45256000000001</v>
      </c>
      <c r="M26">
        <v>84.627596999999994</v>
      </c>
      <c r="N26">
        <v>114.759384</v>
      </c>
      <c r="O26">
        <v>60.092925999999999</v>
      </c>
      <c r="P26">
        <v>104.70043099999999</v>
      </c>
      <c r="Q26">
        <v>13.765781</v>
      </c>
      <c r="R26">
        <v>28.110769999999999</v>
      </c>
      <c r="S26">
        <v>17.265494</v>
      </c>
      <c r="T26">
        <v>0.36597800000000003</v>
      </c>
      <c r="U26">
        <v>265.45443799999998</v>
      </c>
      <c r="V26">
        <v>19.965063000000001</v>
      </c>
      <c r="W26">
        <v>33.515214999999998</v>
      </c>
      <c r="X26">
        <v>142.07229799999999</v>
      </c>
      <c r="Y26">
        <v>0</v>
      </c>
      <c r="Z26">
        <v>7.41587</v>
      </c>
      <c r="AA26">
        <v>24.385210000000001</v>
      </c>
      <c r="AB26">
        <v>13.100471000000001</v>
      </c>
      <c r="AC26">
        <v>19.333915999999999</v>
      </c>
      <c r="AD26">
        <v>0</v>
      </c>
      <c r="AE26">
        <v>0</v>
      </c>
      <c r="AF26">
        <v>8.0237789999999993</v>
      </c>
      <c r="AG26">
        <v>41.339334000000001</v>
      </c>
      <c r="AH26">
        <v>42.342692</v>
      </c>
      <c r="AI26">
        <v>0</v>
      </c>
      <c r="AJ26">
        <v>0</v>
      </c>
      <c r="AK26">
        <v>25.329529999999998</v>
      </c>
      <c r="AL26">
        <v>12.310344000000001</v>
      </c>
      <c r="AM26">
        <v>15.746130000000001</v>
      </c>
      <c r="AN26">
        <v>0.84902100000000003</v>
      </c>
      <c r="AO26">
        <v>0</v>
      </c>
      <c r="AP26">
        <v>1.480477</v>
      </c>
      <c r="AQ26">
        <v>56.445365000000002</v>
      </c>
      <c r="AR26">
        <v>36.150922000000001</v>
      </c>
      <c r="AS26">
        <v>30.445709999999998</v>
      </c>
      <c r="AT26">
        <v>10.832564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62.625063999999995</v>
      </c>
      <c r="BA26">
        <f t="shared" si="1"/>
        <v>2374.2456869999996</v>
      </c>
      <c r="BD26">
        <v>5.13</v>
      </c>
      <c r="BE26">
        <v>0</v>
      </c>
      <c r="BF26">
        <v>0</v>
      </c>
      <c r="BG26">
        <v>1.72</v>
      </c>
      <c r="BH26">
        <v>0</v>
      </c>
      <c r="BI26">
        <v>0.94</v>
      </c>
      <c r="BJ26">
        <v>1.08</v>
      </c>
      <c r="BK26">
        <v>1.77</v>
      </c>
      <c r="BL26">
        <v>0</v>
      </c>
      <c r="BM26">
        <v>0.08</v>
      </c>
      <c r="BN26">
        <v>0</v>
      </c>
      <c r="BO26">
        <v>3.63</v>
      </c>
      <c r="BP26">
        <v>0</v>
      </c>
      <c r="BQ26">
        <v>1.96</v>
      </c>
      <c r="BR26">
        <v>2.11</v>
      </c>
      <c r="BS26">
        <v>1.58</v>
      </c>
      <c r="BT26">
        <v>2.5931600000000001</v>
      </c>
      <c r="BU26">
        <v>1.29233</v>
      </c>
      <c r="BV26">
        <v>1.8705670000000001</v>
      </c>
      <c r="BW26">
        <v>1.871267</v>
      </c>
      <c r="BX26">
        <v>0.94368600000000002</v>
      </c>
      <c r="BY26">
        <v>2.58466</v>
      </c>
      <c r="BZ26">
        <v>1.2785439999999999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5.1176250000000003</v>
      </c>
      <c r="CK26">
        <v>0.90060799999999996</v>
      </c>
      <c r="CL26">
        <v>1.866587</v>
      </c>
      <c r="CM26">
        <v>3.3821099999999999</v>
      </c>
      <c r="CN26">
        <v>3.4117500000000001</v>
      </c>
      <c r="CO26">
        <v>4.1354550000000003</v>
      </c>
      <c r="CP26">
        <v>4.101</v>
      </c>
      <c r="CQ26">
        <v>1.705875</v>
      </c>
      <c r="CR26">
        <v>0.81286000000000003</v>
      </c>
      <c r="CS26">
        <v>2.690321</v>
      </c>
      <c r="CT26">
        <v>0</v>
      </c>
      <c r="CU26">
        <v>0.80091400000000001</v>
      </c>
      <c r="CV26">
        <v>0.33978199999999997</v>
      </c>
      <c r="CW26">
        <v>0.92596299999999998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62.625063999999995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659.94135300000005</v>
      </c>
      <c r="L27">
        <v>421.45256000000001</v>
      </c>
      <c r="M27">
        <v>84.627596999999994</v>
      </c>
      <c r="N27">
        <v>114.759384</v>
      </c>
      <c r="O27">
        <v>60.092925999999999</v>
      </c>
      <c r="P27">
        <v>104.70043099999999</v>
      </c>
      <c r="Q27">
        <v>13.582792</v>
      </c>
      <c r="R27">
        <v>28.110769999999999</v>
      </c>
      <c r="S27">
        <v>17.063243</v>
      </c>
      <c r="T27">
        <v>0.36597800000000003</v>
      </c>
      <c r="U27">
        <v>265.45443799999998</v>
      </c>
      <c r="V27">
        <v>19.965063000000001</v>
      </c>
      <c r="W27">
        <v>33.515214999999998</v>
      </c>
      <c r="X27">
        <v>142.07229799999999</v>
      </c>
      <c r="Y27">
        <v>0</v>
      </c>
      <c r="Z27">
        <v>7.41587</v>
      </c>
      <c r="AA27">
        <v>27.061876999999999</v>
      </c>
      <c r="AB27">
        <v>13.100471000000001</v>
      </c>
      <c r="AC27">
        <v>19.333915999999999</v>
      </c>
      <c r="AD27">
        <v>9.0842480000000005</v>
      </c>
      <c r="AE27">
        <v>0</v>
      </c>
      <c r="AF27">
        <v>8.0237789999999993</v>
      </c>
      <c r="AG27">
        <v>41.339334000000001</v>
      </c>
      <c r="AH27">
        <v>56.456921999999999</v>
      </c>
      <c r="AI27">
        <v>3.8109869999999999</v>
      </c>
      <c r="AJ27">
        <v>0</v>
      </c>
      <c r="AK27">
        <v>25.329529999999998</v>
      </c>
      <c r="AL27">
        <v>23.501566</v>
      </c>
      <c r="AM27">
        <v>15.746130000000001</v>
      </c>
      <c r="AN27">
        <v>0.84902100000000003</v>
      </c>
      <c r="AO27">
        <v>0</v>
      </c>
      <c r="AP27">
        <v>1.480477</v>
      </c>
      <c r="AQ27">
        <v>56.445365000000002</v>
      </c>
      <c r="AR27">
        <v>37.426836000000002</v>
      </c>
      <c r="AS27">
        <v>30.445709999999998</v>
      </c>
      <c r="AT27">
        <v>10.832564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75.381377999999984</v>
      </c>
      <c r="BA27">
        <f t="shared" si="1"/>
        <v>2428.7700289999993</v>
      </c>
      <c r="BD27">
        <v>5.13</v>
      </c>
      <c r="BE27">
        <v>0</v>
      </c>
      <c r="BF27">
        <v>2.13</v>
      </c>
      <c r="BG27">
        <v>1.72</v>
      </c>
      <c r="BH27">
        <v>5.83</v>
      </c>
      <c r="BI27">
        <v>0.95</v>
      </c>
      <c r="BJ27">
        <v>1.08</v>
      </c>
      <c r="BK27">
        <v>1.77</v>
      </c>
      <c r="BL27">
        <v>1.06</v>
      </c>
      <c r="BM27">
        <v>0.08</v>
      </c>
      <c r="BN27">
        <v>3.39</v>
      </c>
      <c r="BO27">
        <v>3.63</v>
      </c>
      <c r="BP27">
        <v>0</v>
      </c>
      <c r="BQ27">
        <v>1.96</v>
      </c>
      <c r="BR27">
        <v>2.11</v>
      </c>
      <c r="BS27">
        <v>1.58</v>
      </c>
      <c r="BT27">
        <v>2.5931600000000001</v>
      </c>
      <c r="BU27">
        <v>1.29233</v>
      </c>
      <c r="BV27">
        <v>1.8705670000000001</v>
      </c>
      <c r="BW27">
        <v>1.871267</v>
      </c>
      <c r="BX27">
        <v>0.94368600000000002</v>
      </c>
      <c r="BY27">
        <v>2.58466</v>
      </c>
      <c r="BZ27">
        <v>1.2785439999999999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5.1176250000000003</v>
      </c>
      <c r="CK27">
        <v>0.90060799999999996</v>
      </c>
      <c r="CL27">
        <v>1.866587</v>
      </c>
      <c r="CM27">
        <v>3.3821099999999999</v>
      </c>
      <c r="CN27">
        <v>3.4117500000000001</v>
      </c>
      <c r="CO27">
        <v>4.1354550000000003</v>
      </c>
      <c r="CP27">
        <v>4.101</v>
      </c>
      <c r="CQ27">
        <v>1.705875</v>
      </c>
      <c r="CR27">
        <v>0.81286000000000003</v>
      </c>
      <c r="CS27">
        <v>2.690321</v>
      </c>
      <c r="CT27">
        <v>5.3163000000000002E-2</v>
      </c>
      <c r="CU27">
        <v>0.97080500000000003</v>
      </c>
      <c r="CV27">
        <v>0.453042</v>
      </c>
      <c r="CW27">
        <v>0.92596299999999998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75.381377999999984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659.94135300000005</v>
      </c>
      <c r="L28">
        <v>421.45256000000001</v>
      </c>
      <c r="M28">
        <v>84.627596999999994</v>
      </c>
      <c r="N28">
        <v>114.759384</v>
      </c>
      <c r="O28">
        <v>60.092925999999999</v>
      </c>
      <c r="P28">
        <v>104.70043099999999</v>
      </c>
      <c r="Q28">
        <v>13.582792</v>
      </c>
      <c r="R28">
        <v>28.110769999999999</v>
      </c>
      <c r="S28">
        <v>17.063243</v>
      </c>
      <c r="T28">
        <v>0.36597800000000003</v>
      </c>
      <c r="U28">
        <v>265.45443799999998</v>
      </c>
      <c r="V28">
        <v>19.965063000000001</v>
      </c>
      <c r="W28">
        <v>33.515214999999998</v>
      </c>
      <c r="X28">
        <v>142.07229799999999</v>
      </c>
      <c r="Y28">
        <v>0</v>
      </c>
      <c r="Z28">
        <v>12.62393</v>
      </c>
      <c r="AA28">
        <v>27.061876999999999</v>
      </c>
      <c r="AB28">
        <v>26.334620999999999</v>
      </c>
      <c r="AC28">
        <v>19.333915999999999</v>
      </c>
      <c r="AD28">
        <v>18.168496000000001</v>
      </c>
      <c r="AE28">
        <v>0</v>
      </c>
      <c r="AF28">
        <v>16.047557000000001</v>
      </c>
      <c r="AG28">
        <v>41.339334000000001</v>
      </c>
      <c r="AH28">
        <v>92.965732000000003</v>
      </c>
      <c r="AI28">
        <v>16.514275999999999</v>
      </c>
      <c r="AJ28">
        <v>0</v>
      </c>
      <c r="AK28">
        <v>25.329529999999998</v>
      </c>
      <c r="AL28">
        <v>51.479621000000002</v>
      </c>
      <c r="AM28">
        <v>15.746130000000001</v>
      </c>
      <c r="AN28">
        <v>0.84902100000000003</v>
      </c>
      <c r="AO28">
        <v>0</v>
      </c>
      <c r="AP28">
        <v>1.480477</v>
      </c>
      <c r="AQ28">
        <v>56.445365000000002</v>
      </c>
      <c r="AR28">
        <v>37.426836000000002</v>
      </c>
      <c r="AS28">
        <v>30.445709999999998</v>
      </c>
      <c r="AT28">
        <v>10.832564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76.731960999999984</v>
      </c>
      <c r="BA28">
        <f t="shared" si="1"/>
        <v>2542.8610019999992</v>
      </c>
      <c r="BD28">
        <v>5.13</v>
      </c>
      <c r="BE28">
        <v>0</v>
      </c>
      <c r="BF28">
        <v>2.13</v>
      </c>
      <c r="BG28">
        <v>1.72</v>
      </c>
      <c r="BH28">
        <v>5.83</v>
      </c>
      <c r="BI28">
        <v>0.95</v>
      </c>
      <c r="BJ28">
        <v>1.08</v>
      </c>
      <c r="BK28">
        <v>1.77</v>
      </c>
      <c r="BL28">
        <v>1.06</v>
      </c>
      <c r="BM28">
        <v>0.08</v>
      </c>
      <c r="BN28">
        <v>3.39</v>
      </c>
      <c r="BO28">
        <v>3.63</v>
      </c>
      <c r="BP28">
        <v>0</v>
      </c>
      <c r="BQ28">
        <v>1.96</v>
      </c>
      <c r="BR28">
        <v>2.11</v>
      </c>
      <c r="BS28">
        <v>1.58</v>
      </c>
      <c r="BT28">
        <v>2.5931600000000001</v>
      </c>
      <c r="BU28">
        <v>1.29233</v>
      </c>
      <c r="BV28">
        <v>1.8705670000000001</v>
      </c>
      <c r="BW28">
        <v>1.871267</v>
      </c>
      <c r="BX28">
        <v>0.94368600000000002</v>
      </c>
      <c r="BY28">
        <v>2.58466</v>
      </c>
      <c r="BZ28">
        <v>1.2785439999999999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5.1176250000000003</v>
      </c>
      <c r="CK28">
        <v>0.90060799999999996</v>
      </c>
      <c r="CL28">
        <v>1.866587</v>
      </c>
      <c r="CM28">
        <v>3.3821099999999999</v>
      </c>
      <c r="CN28">
        <v>3.4117500000000001</v>
      </c>
      <c r="CO28">
        <v>4.1354550000000003</v>
      </c>
      <c r="CP28">
        <v>4.101</v>
      </c>
      <c r="CQ28">
        <v>1.705875</v>
      </c>
      <c r="CR28">
        <v>0.81286000000000003</v>
      </c>
      <c r="CS28">
        <v>2.690321</v>
      </c>
      <c r="CT28">
        <v>0.48148099999999999</v>
      </c>
      <c r="CU28">
        <v>1.601828</v>
      </c>
      <c r="CV28">
        <v>0.74428399999999995</v>
      </c>
      <c r="CW28">
        <v>0.92596299999999998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76.731960999999984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659.94135300000005</v>
      </c>
      <c r="L29">
        <v>421.45256000000001</v>
      </c>
      <c r="M29">
        <v>84.627596999999994</v>
      </c>
      <c r="N29">
        <v>114.759384</v>
      </c>
      <c r="O29">
        <v>60.092925999999999</v>
      </c>
      <c r="P29">
        <v>104.70043099999999</v>
      </c>
      <c r="Q29">
        <v>13.582792</v>
      </c>
      <c r="R29">
        <v>28.110769999999999</v>
      </c>
      <c r="S29">
        <v>17.063243</v>
      </c>
      <c r="T29">
        <v>0.36597800000000003</v>
      </c>
      <c r="U29">
        <v>265.45443799999998</v>
      </c>
      <c r="V29">
        <v>19.965063000000001</v>
      </c>
      <c r="W29">
        <v>33.515214999999998</v>
      </c>
      <c r="X29">
        <v>142.07229799999999</v>
      </c>
      <c r="Y29">
        <v>0</v>
      </c>
      <c r="Z29">
        <v>12.62393</v>
      </c>
      <c r="AA29">
        <v>27.061876999999999</v>
      </c>
      <c r="AB29">
        <v>39.622242</v>
      </c>
      <c r="AC29">
        <v>19.333915999999999</v>
      </c>
      <c r="AD29">
        <v>27.252744</v>
      </c>
      <c r="AE29">
        <v>0</v>
      </c>
      <c r="AF29">
        <v>24.071335999999999</v>
      </c>
      <c r="AG29">
        <v>41.339334000000001</v>
      </c>
      <c r="AH29">
        <v>116.20716400000001</v>
      </c>
      <c r="AI29">
        <v>16.514275999999999</v>
      </c>
      <c r="AJ29">
        <v>0</v>
      </c>
      <c r="AK29">
        <v>25.329529999999998</v>
      </c>
      <c r="AL29">
        <v>51.479621000000002</v>
      </c>
      <c r="AM29">
        <v>15.746130000000001</v>
      </c>
      <c r="AN29">
        <v>0.84902100000000003</v>
      </c>
      <c r="AO29">
        <v>0</v>
      </c>
      <c r="AP29">
        <v>1.480477</v>
      </c>
      <c r="AQ29">
        <v>56.445365000000002</v>
      </c>
      <c r="AR29">
        <v>37.426836000000002</v>
      </c>
      <c r="AS29">
        <v>30.445709999999998</v>
      </c>
      <c r="AT29">
        <v>10.832564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76.918031999999997</v>
      </c>
      <c r="BA29">
        <f t="shared" si="1"/>
        <v>2596.6841529999992</v>
      </c>
      <c r="BD29">
        <v>5.13</v>
      </c>
      <c r="BE29">
        <v>0</v>
      </c>
      <c r="BF29">
        <v>2.13</v>
      </c>
      <c r="BG29">
        <v>1.72</v>
      </c>
      <c r="BH29">
        <v>5.83</v>
      </c>
      <c r="BI29">
        <v>0.95</v>
      </c>
      <c r="BJ29">
        <v>1.08</v>
      </c>
      <c r="BK29">
        <v>1.77</v>
      </c>
      <c r="BL29">
        <v>1.06</v>
      </c>
      <c r="BM29">
        <v>0.08</v>
      </c>
      <c r="BN29">
        <v>3.39</v>
      </c>
      <c r="BO29">
        <v>3.63</v>
      </c>
      <c r="BP29">
        <v>0</v>
      </c>
      <c r="BQ29">
        <v>1.96</v>
      </c>
      <c r="BR29">
        <v>2.11</v>
      </c>
      <c r="BS29">
        <v>1.58</v>
      </c>
      <c r="BT29">
        <v>2.5931600000000001</v>
      </c>
      <c r="BU29">
        <v>1.29233</v>
      </c>
      <c r="BV29">
        <v>1.8705670000000001</v>
      </c>
      <c r="BW29">
        <v>1.871267</v>
      </c>
      <c r="BX29">
        <v>0.94368600000000002</v>
      </c>
      <c r="BY29">
        <v>2.58466</v>
      </c>
      <c r="BZ29">
        <v>1.2785439999999999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5.1176250000000003</v>
      </c>
      <c r="CK29">
        <v>0.90060799999999996</v>
      </c>
      <c r="CL29">
        <v>1.866587</v>
      </c>
      <c r="CM29">
        <v>3.3821099999999999</v>
      </c>
      <c r="CN29">
        <v>3.4117500000000001</v>
      </c>
      <c r="CO29">
        <v>4.1354550000000003</v>
      </c>
      <c r="CP29">
        <v>4.101</v>
      </c>
      <c r="CQ29">
        <v>1.705875</v>
      </c>
      <c r="CR29">
        <v>0.81286000000000003</v>
      </c>
      <c r="CS29">
        <v>2.690321</v>
      </c>
      <c r="CT29">
        <v>0.48148099999999999</v>
      </c>
      <c r="CU29">
        <v>1.601828</v>
      </c>
      <c r="CV29">
        <v>0.93035500000000004</v>
      </c>
      <c r="CW29">
        <v>0.92596299999999998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76.918031999999997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659.94135300000005</v>
      </c>
      <c r="L30">
        <v>421.45256000000001</v>
      </c>
      <c r="M30">
        <v>84.627596999999994</v>
      </c>
      <c r="N30">
        <v>114.759384</v>
      </c>
      <c r="O30">
        <v>60.092925999999999</v>
      </c>
      <c r="P30">
        <v>104.70043099999999</v>
      </c>
      <c r="Q30">
        <v>13.582792</v>
      </c>
      <c r="R30">
        <v>28.110769999999999</v>
      </c>
      <c r="S30">
        <v>17.063243</v>
      </c>
      <c r="T30">
        <v>0.36597800000000003</v>
      </c>
      <c r="U30">
        <v>265.45443799999998</v>
      </c>
      <c r="V30">
        <v>19.965063000000001</v>
      </c>
      <c r="W30">
        <v>33.515214999999998</v>
      </c>
      <c r="X30">
        <v>142.07229799999999</v>
      </c>
      <c r="Y30">
        <v>0</v>
      </c>
      <c r="Z30">
        <v>12.62393</v>
      </c>
      <c r="AA30">
        <v>27.061876999999999</v>
      </c>
      <c r="AB30">
        <v>39.622242</v>
      </c>
      <c r="AC30">
        <v>19.333915999999999</v>
      </c>
      <c r="AD30">
        <v>27.252744</v>
      </c>
      <c r="AE30">
        <v>0</v>
      </c>
      <c r="AF30">
        <v>24.071335999999999</v>
      </c>
      <c r="AG30">
        <v>41.339334000000001</v>
      </c>
      <c r="AH30">
        <v>116.20716400000001</v>
      </c>
      <c r="AI30">
        <v>16.514275999999999</v>
      </c>
      <c r="AJ30">
        <v>0</v>
      </c>
      <c r="AK30">
        <v>25.329529999999998</v>
      </c>
      <c r="AL30">
        <v>51.479621000000002</v>
      </c>
      <c r="AM30">
        <v>15.746130000000001</v>
      </c>
      <c r="AN30">
        <v>0.84902100000000003</v>
      </c>
      <c r="AO30">
        <v>0</v>
      </c>
      <c r="AP30">
        <v>1.480477</v>
      </c>
      <c r="AQ30">
        <v>56.445365000000002</v>
      </c>
      <c r="AR30">
        <v>37.426836000000002</v>
      </c>
      <c r="AS30">
        <v>30.445709999999998</v>
      </c>
      <c r="AT30">
        <v>10.832564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76.918031999999997</v>
      </c>
      <c r="BA30">
        <f t="shared" si="1"/>
        <v>2596.6841529999992</v>
      </c>
      <c r="BD30">
        <v>5.13</v>
      </c>
      <c r="BE30">
        <v>0</v>
      </c>
      <c r="BF30">
        <v>2.13</v>
      </c>
      <c r="BG30">
        <v>1.72</v>
      </c>
      <c r="BH30">
        <v>5.83</v>
      </c>
      <c r="BI30">
        <v>0.95</v>
      </c>
      <c r="BJ30">
        <v>1.08</v>
      </c>
      <c r="BK30">
        <v>1.77</v>
      </c>
      <c r="BL30">
        <v>1.06</v>
      </c>
      <c r="BM30">
        <v>0.08</v>
      </c>
      <c r="BN30">
        <v>3.39</v>
      </c>
      <c r="BO30">
        <v>3.63</v>
      </c>
      <c r="BP30">
        <v>0</v>
      </c>
      <c r="BQ30">
        <v>1.96</v>
      </c>
      <c r="BR30">
        <v>2.11</v>
      </c>
      <c r="BS30">
        <v>1.58</v>
      </c>
      <c r="BT30">
        <v>2.5931600000000001</v>
      </c>
      <c r="BU30">
        <v>1.29233</v>
      </c>
      <c r="BV30">
        <v>1.8705670000000001</v>
      </c>
      <c r="BW30">
        <v>1.871267</v>
      </c>
      <c r="BX30">
        <v>0.94368600000000002</v>
      </c>
      <c r="BY30">
        <v>2.58466</v>
      </c>
      <c r="BZ30">
        <v>1.2785439999999999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5.1176250000000003</v>
      </c>
      <c r="CK30">
        <v>0.90060799999999996</v>
      </c>
      <c r="CL30">
        <v>1.866587</v>
      </c>
      <c r="CM30">
        <v>3.3821099999999999</v>
      </c>
      <c r="CN30">
        <v>3.4117500000000001</v>
      </c>
      <c r="CO30">
        <v>4.1354550000000003</v>
      </c>
      <c r="CP30">
        <v>4.101</v>
      </c>
      <c r="CQ30">
        <v>1.705875</v>
      </c>
      <c r="CR30">
        <v>0.81286000000000003</v>
      </c>
      <c r="CS30">
        <v>2.690321</v>
      </c>
      <c r="CT30">
        <v>0.48148099999999999</v>
      </c>
      <c r="CU30">
        <v>1.601828</v>
      </c>
      <c r="CV30">
        <v>0.93035500000000004</v>
      </c>
      <c r="CW30">
        <v>0.92596299999999998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76.918031999999997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659.94135300000005</v>
      </c>
      <c r="L31">
        <v>421.45256000000001</v>
      </c>
      <c r="M31">
        <v>84.627596999999994</v>
      </c>
      <c r="N31">
        <v>114.759384</v>
      </c>
      <c r="O31">
        <v>60.092925999999999</v>
      </c>
      <c r="P31">
        <v>104.70043099999999</v>
      </c>
      <c r="Q31">
        <v>13.582792</v>
      </c>
      <c r="R31">
        <v>28.110769999999999</v>
      </c>
      <c r="S31">
        <v>17.063243</v>
      </c>
      <c r="T31">
        <v>0.36597800000000003</v>
      </c>
      <c r="U31">
        <v>265.45443799999998</v>
      </c>
      <c r="V31">
        <v>19.965063000000001</v>
      </c>
      <c r="W31">
        <v>33.515214999999998</v>
      </c>
      <c r="X31">
        <v>142.07229799999999</v>
      </c>
      <c r="Y31">
        <v>0</v>
      </c>
      <c r="Z31">
        <v>12.62393</v>
      </c>
      <c r="AA31">
        <v>27.061876999999999</v>
      </c>
      <c r="AB31">
        <v>39.622242</v>
      </c>
      <c r="AC31">
        <v>19.333915999999999</v>
      </c>
      <c r="AD31">
        <v>27.252744</v>
      </c>
      <c r="AE31">
        <v>0</v>
      </c>
      <c r="AF31">
        <v>24.071335999999999</v>
      </c>
      <c r="AG31">
        <v>41.339334000000001</v>
      </c>
      <c r="AH31">
        <v>116.20716400000001</v>
      </c>
      <c r="AI31">
        <v>16.514275999999999</v>
      </c>
      <c r="AJ31">
        <v>0</v>
      </c>
      <c r="AK31">
        <v>25.329529999999998</v>
      </c>
      <c r="AL31">
        <v>51.479621000000002</v>
      </c>
      <c r="AM31">
        <v>15.746130000000001</v>
      </c>
      <c r="AN31">
        <v>0.84902100000000003</v>
      </c>
      <c r="AO31">
        <v>0</v>
      </c>
      <c r="AP31">
        <v>1.480477</v>
      </c>
      <c r="AQ31">
        <v>56.445365000000002</v>
      </c>
      <c r="AR31">
        <v>36.150922000000001</v>
      </c>
      <c r="AS31">
        <v>30.445709999999998</v>
      </c>
      <c r="AT31">
        <v>10.832564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76.898032000000001</v>
      </c>
      <c r="BA31">
        <f t="shared" si="1"/>
        <v>2595.388238999999</v>
      </c>
      <c r="BD31">
        <v>5.13</v>
      </c>
      <c r="BE31">
        <v>0</v>
      </c>
      <c r="BF31">
        <v>2.13</v>
      </c>
      <c r="BG31">
        <v>1.72</v>
      </c>
      <c r="BH31">
        <v>5.83</v>
      </c>
      <c r="BI31">
        <v>0.93</v>
      </c>
      <c r="BJ31">
        <v>1.08</v>
      </c>
      <c r="BK31">
        <v>1.77</v>
      </c>
      <c r="BL31">
        <v>1.06</v>
      </c>
      <c r="BM31">
        <v>0.08</v>
      </c>
      <c r="BN31">
        <v>3.39</v>
      </c>
      <c r="BO31">
        <v>3.63</v>
      </c>
      <c r="BP31">
        <v>0</v>
      </c>
      <c r="BQ31">
        <v>1.96</v>
      </c>
      <c r="BR31">
        <v>2.11</v>
      </c>
      <c r="BS31">
        <v>1.58</v>
      </c>
      <c r="BT31">
        <v>2.5931600000000001</v>
      </c>
      <c r="BU31">
        <v>1.29233</v>
      </c>
      <c r="BV31">
        <v>1.8705670000000001</v>
      </c>
      <c r="BW31">
        <v>1.871267</v>
      </c>
      <c r="BX31">
        <v>0.94368600000000002</v>
      </c>
      <c r="BY31">
        <v>2.58466</v>
      </c>
      <c r="BZ31">
        <v>1.2785439999999999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5.1176250000000003</v>
      </c>
      <c r="CK31">
        <v>0.90060799999999996</v>
      </c>
      <c r="CL31">
        <v>1.866587</v>
      </c>
      <c r="CM31">
        <v>3.3821099999999999</v>
      </c>
      <c r="CN31">
        <v>3.4117500000000001</v>
      </c>
      <c r="CO31">
        <v>4.1354550000000003</v>
      </c>
      <c r="CP31">
        <v>4.101</v>
      </c>
      <c r="CQ31">
        <v>1.705875</v>
      </c>
      <c r="CR31">
        <v>0.81286000000000003</v>
      </c>
      <c r="CS31">
        <v>2.690321</v>
      </c>
      <c r="CT31">
        <v>0.48148099999999999</v>
      </c>
      <c r="CU31">
        <v>1.601828</v>
      </c>
      <c r="CV31">
        <v>0.93035500000000004</v>
      </c>
      <c r="CW31">
        <v>0.92596299999999998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76.898032000000001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659.94135300000005</v>
      </c>
      <c r="L32">
        <v>421.45256000000001</v>
      </c>
      <c r="M32">
        <v>84.627596999999994</v>
      </c>
      <c r="N32">
        <v>114.759384</v>
      </c>
      <c r="O32">
        <v>60.092925999999999</v>
      </c>
      <c r="P32">
        <v>104.70043099999999</v>
      </c>
      <c r="Q32">
        <v>13.582792</v>
      </c>
      <c r="R32">
        <v>28.110769999999999</v>
      </c>
      <c r="S32">
        <v>17.063243</v>
      </c>
      <c r="T32">
        <v>0.36597800000000003</v>
      </c>
      <c r="U32">
        <v>265.45443799999998</v>
      </c>
      <c r="V32">
        <v>19.965063000000001</v>
      </c>
      <c r="W32">
        <v>33.515214999999998</v>
      </c>
      <c r="X32">
        <v>142.07229799999999</v>
      </c>
      <c r="Y32">
        <v>0</v>
      </c>
      <c r="Z32">
        <v>12.62393</v>
      </c>
      <c r="AA32">
        <v>27.061876999999999</v>
      </c>
      <c r="AB32">
        <v>39.622242</v>
      </c>
      <c r="AC32">
        <v>19.333915999999999</v>
      </c>
      <c r="AD32">
        <v>27.252744</v>
      </c>
      <c r="AE32">
        <v>0</v>
      </c>
      <c r="AF32">
        <v>24.071335999999999</v>
      </c>
      <c r="AG32">
        <v>41.339334000000001</v>
      </c>
      <c r="AH32">
        <v>116.20716400000001</v>
      </c>
      <c r="AI32">
        <v>16.514275999999999</v>
      </c>
      <c r="AJ32">
        <v>0</v>
      </c>
      <c r="AK32">
        <v>25.329529999999998</v>
      </c>
      <c r="AL32">
        <v>51.479621000000002</v>
      </c>
      <c r="AM32">
        <v>15.746130000000001</v>
      </c>
      <c r="AN32">
        <v>0.84902100000000003</v>
      </c>
      <c r="AO32">
        <v>0</v>
      </c>
      <c r="AP32">
        <v>1.480477</v>
      </c>
      <c r="AQ32">
        <v>56.445365000000002</v>
      </c>
      <c r="AR32">
        <v>36.150922000000001</v>
      </c>
      <c r="AS32">
        <v>30.445709999999998</v>
      </c>
      <c r="AT32">
        <v>10.832564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76.898032000000001</v>
      </c>
      <c r="BA32">
        <f t="shared" si="1"/>
        <v>2595.388238999999</v>
      </c>
      <c r="BD32">
        <v>5.13</v>
      </c>
      <c r="BE32">
        <v>0</v>
      </c>
      <c r="BF32">
        <v>2.13</v>
      </c>
      <c r="BG32">
        <v>1.72</v>
      </c>
      <c r="BH32">
        <v>5.83</v>
      </c>
      <c r="BI32">
        <v>0.93</v>
      </c>
      <c r="BJ32">
        <v>1.08</v>
      </c>
      <c r="BK32">
        <v>1.77</v>
      </c>
      <c r="BL32">
        <v>1.06</v>
      </c>
      <c r="BM32">
        <v>0.08</v>
      </c>
      <c r="BN32">
        <v>3.39</v>
      </c>
      <c r="BO32">
        <v>3.63</v>
      </c>
      <c r="BP32">
        <v>0</v>
      </c>
      <c r="BQ32">
        <v>1.96</v>
      </c>
      <c r="BR32">
        <v>2.11</v>
      </c>
      <c r="BS32">
        <v>1.58</v>
      </c>
      <c r="BT32">
        <v>2.5931600000000001</v>
      </c>
      <c r="BU32">
        <v>1.29233</v>
      </c>
      <c r="BV32">
        <v>1.8705670000000001</v>
      </c>
      <c r="BW32">
        <v>1.871267</v>
      </c>
      <c r="BX32">
        <v>0.94368600000000002</v>
      </c>
      <c r="BY32">
        <v>2.58466</v>
      </c>
      <c r="BZ32">
        <v>1.2785439999999999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5.1176250000000003</v>
      </c>
      <c r="CK32">
        <v>0.90060799999999996</v>
      </c>
      <c r="CL32">
        <v>1.866587</v>
      </c>
      <c r="CM32">
        <v>3.3821099999999999</v>
      </c>
      <c r="CN32">
        <v>3.4117500000000001</v>
      </c>
      <c r="CO32">
        <v>4.1354550000000003</v>
      </c>
      <c r="CP32">
        <v>4.101</v>
      </c>
      <c r="CQ32">
        <v>1.705875</v>
      </c>
      <c r="CR32">
        <v>0.81286000000000003</v>
      </c>
      <c r="CS32">
        <v>2.690321</v>
      </c>
      <c r="CT32">
        <v>0.48148099999999999</v>
      </c>
      <c r="CU32">
        <v>1.601828</v>
      </c>
      <c r="CV32">
        <v>0.93035500000000004</v>
      </c>
      <c r="CW32">
        <v>0.92596299999999998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76.898032000000001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659.94135300000005</v>
      </c>
      <c r="L33">
        <v>421.45256000000001</v>
      </c>
      <c r="M33">
        <v>84.627596999999994</v>
      </c>
      <c r="N33">
        <v>114.759384</v>
      </c>
      <c r="O33">
        <v>60.092925999999999</v>
      </c>
      <c r="P33">
        <v>104.70043099999999</v>
      </c>
      <c r="Q33">
        <v>13.582792</v>
      </c>
      <c r="R33">
        <v>28.110769999999999</v>
      </c>
      <c r="S33">
        <v>17.063243</v>
      </c>
      <c r="T33">
        <v>0.36597800000000003</v>
      </c>
      <c r="U33">
        <v>265.45443799999998</v>
      </c>
      <c r="V33">
        <v>19.965063000000001</v>
      </c>
      <c r="W33">
        <v>33.515214999999998</v>
      </c>
      <c r="X33">
        <v>142.07229799999999</v>
      </c>
      <c r="Y33">
        <v>0</v>
      </c>
      <c r="Z33">
        <v>12.62393</v>
      </c>
      <c r="AA33">
        <v>27.061876999999999</v>
      </c>
      <c r="AB33">
        <v>39.622242</v>
      </c>
      <c r="AC33">
        <v>19.333915999999999</v>
      </c>
      <c r="AD33">
        <v>27.252744</v>
      </c>
      <c r="AE33">
        <v>0</v>
      </c>
      <c r="AF33">
        <v>24.071335999999999</v>
      </c>
      <c r="AG33">
        <v>41.339334000000001</v>
      </c>
      <c r="AH33">
        <v>116.20716400000001</v>
      </c>
      <c r="AI33">
        <v>16.514275999999999</v>
      </c>
      <c r="AJ33">
        <v>0</v>
      </c>
      <c r="AK33">
        <v>25.329529999999998</v>
      </c>
      <c r="AL33">
        <v>51.479621000000002</v>
      </c>
      <c r="AM33">
        <v>15.746130000000001</v>
      </c>
      <c r="AN33">
        <v>0.84902100000000003</v>
      </c>
      <c r="AO33">
        <v>0</v>
      </c>
      <c r="AP33">
        <v>1.480477</v>
      </c>
      <c r="AQ33">
        <v>56.445365000000002</v>
      </c>
      <c r="AR33">
        <v>36.150922000000001</v>
      </c>
      <c r="AS33">
        <v>30.445709999999998</v>
      </c>
      <c r="AT33">
        <v>10.832564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76.898032000000001</v>
      </c>
      <c r="BA33">
        <f t="shared" si="1"/>
        <v>2595.388238999999</v>
      </c>
      <c r="BD33">
        <v>5.13</v>
      </c>
      <c r="BE33">
        <v>0</v>
      </c>
      <c r="BF33">
        <v>2.13</v>
      </c>
      <c r="BG33">
        <v>1.72</v>
      </c>
      <c r="BH33">
        <v>5.83</v>
      </c>
      <c r="BI33">
        <v>0.93</v>
      </c>
      <c r="BJ33">
        <v>1.08</v>
      </c>
      <c r="BK33">
        <v>1.77</v>
      </c>
      <c r="BL33">
        <v>1.06</v>
      </c>
      <c r="BM33">
        <v>0.08</v>
      </c>
      <c r="BN33">
        <v>3.39</v>
      </c>
      <c r="BO33">
        <v>3.63</v>
      </c>
      <c r="BP33">
        <v>0</v>
      </c>
      <c r="BQ33">
        <v>1.96</v>
      </c>
      <c r="BR33">
        <v>2.11</v>
      </c>
      <c r="BS33">
        <v>1.58</v>
      </c>
      <c r="BT33">
        <v>2.5931600000000001</v>
      </c>
      <c r="BU33">
        <v>1.29233</v>
      </c>
      <c r="BV33">
        <v>1.8705670000000001</v>
      </c>
      <c r="BW33">
        <v>1.871267</v>
      </c>
      <c r="BX33">
        <v>0.94368600000000002</v>
      </c>
      <c r="BY33">
        <v>2.58466</v>
      </c>
      <c r="BZ33">
        <v>1.2785439999999999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5.1176250000000003</v>
      </c>
      <c r="CK33">
        <v>0.90060799999999996</v>
      </c>
      <c r="CL33">
        <v>1.866587</v>
      </c>
      <c r="CM33">
        <v>3.3821099999999999</v>
      </c>
      <c r="CN33">
        <v>3.4117500000000001</v>
      </c>
      <c r="CO33">
        <v>4.1354550000000003</v>
      </c>
      <c r="CP33">
        <v>4.101</v>
      </c>
      <c r="CQ33">
        <v>1.705875</v>
      </c>
      <c r="CR33">
        <v>0.81286000000000003</v>
      </c>
      <c r="CS33">
        <v>2.690321</v>
      </c>
      <c r="CT33">
        <v>0.48148099999999999</v>
      </c>
      <c r="CU33">
        <v>1.601828</v>
      </c>
      <c r="CV33">
        <v>0.93035500000000004</v>
      </c>
      <c r="CW33">
        <v>0.92596299999999998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76.898032000000001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659.94135300000005</v>
      </c>
      <c r="L34">
        <v>421.45256000000001</v>
      </c>
      <c r="M34">
        <v>84.627596999999994</v>
      </c>
      <c r="N34">
        <v>114.759384</v>
      </c>
      <c r="O34">
        <v>60.092925999999999</v>
      </c>
      <c r="P34">
        <v>104.70043099999999</v>
      </c>
      <c r="Q34">
        <v>13.582792</v>
      </c>
      <c r="R34">
        <v>28.110769999999999</v>
      </c>
      <c r="S34">
        <v>17.063243</v>
      </c>
      <c r="T34">
        <v>0.36597800000000003</v>
      </c>
      <c r="U34">
        <v>265.45443799999998</v>
      </c>
      <c r="V34">
        <v>19.965063000000001</v>
      </c>
      <c r="W34">
        <v>33.515214999999998</v>
      </c>
      <c r="X34">
        <v>142.07229799999999</v>
      </c>
      <c r="Y34">
        <v>0</v>
      </c>
      <c r="Z34">
        <v>12.62393</v>
      </c>
      <c r="AA34">
        <v>27.061876999999999</v>
      </c>
      <c r="AB34">
        <v>39.622242</v>
      </c>
      <c r="AC34">
        <v>19.333915999999999</v>
      </c>
      <c r="AD34">
        <v>27.252744</v>
      </c>
      <c r="AE34">
        <v>0</v>
      </c>
      <c r="AF34">
        <v>24.071335999999999</v>
      </c>
      <c r="AG34">
        <v>41.339334000000001</v>
      </c>
      <c r="AH34">
        <v>116.20716400000001</v>
      </c>
      <c r="AI34">
        <v>3.8109869999999999</v>
      </c>
      <c r="AJ34">
        <v>0</v>
      </c>
      <c r="AK34">
        <v>25.329529999999998</v>
      </c>
      <c r="AL34">
        <v>51.479621000000002</v>
      </c>
      <c r="AM34">
        <v>15.746130000000001</v>
      </c>
      <c r="AN34">
        <v>0.84902100000000003</v>
      </c>
      <c r="AO34">
        <v>0</v>
      </c>
      <c r="AP34">
        <v>1.480477</v>
      </c>
      <c r="AQ34">
        <v>56.445365000000002</v>
      </c>
      <c r="AR34">
        <v>36.150922000000001</v>
      </c>
      <c r="AS34">
        <v>30.445709999999998</v>
      </c>
      <c r="AT34">
        <v>10.832564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76.590609999999998</v>
      </c>
      <c r="BA34">
        <f t="shared" si="1"/>
        <v>2582.3775279999991</v>
      </c>
      <c r="BD34">
        <v>5.13</v>
      </c>
      <c r="BE34">
        <v>0</v>
      </c>
      <c r="BF34">
        <v>2.13</v>
      </c>
      <c r="BG34">
        <v>1.72</v>
      </c>
      <c r="BH34">
        <v>5.83</v>
      </c>
      <c r="BI34">
        <v>0.93</v>
      </c>
      <c r="BJ34">
        <v>1.08</v>
      </c>
      <c r="BK34">
        <v>1.77</v>
      </c>
      <c r="BL34">
        <v>1.06</v>
      </c>
      <c r="BM34">
        <v>0.08</v>
      </c>
      <c r="BN34">
        <v>3.39</v>
      </c>
      <c r="BO34">
        <v>3.63</v>
      </c>
      <c r="BP34">
        <v>0</v>
      </c>
      <c r="BQ34">
        <v>1.96</v>
      </c>
      <c r="BR34">
        <v>2.11</v>
      </c>
      <c r="BS34">
        <v>1.58</v>
      </c>
      <c r="BT34">
        <v>2.5931600000000001</v>
      </c>
      <c r="BU34">
        <v>1.29233</v>
      </c>
      <c r="BV34">
        <v>1.8705670000000001</v>
      </c>
      <c r="BW34">
        <v>1.871267</v>
      </c>
      <c r="BX34">
        <v>0.94368600000000002</v>
      </c>
      <c r="BY34">
        <v>2.58466</v>
      </c>
      <c r="BZ34">
        <v>1.2785439999999999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5.1176250000000003</v>
      </c>
      <c r="CK34">
        <v>0.90060799999999996</v>
      </c>
      <c r="CL34">
        <v>1.866587</v>
      </c>
      <c r="CM34">
        <v>3.3821099999999999</v>
      </c>
      <c r="CN34">
        <v>3.4117500000000001</v>
      </c>
      <c r="CO34">
        <v>4.1354550000000003</v>
      </c>
      <c r="CP34">
        <v>4.101</v>
      </c>
      <c r="CQ34">
        <v>1.705875</v>
      </c>
      <c r="CR34">
        <v>0.81286000000000003</v>
      </c>
      <c r="CS34">
        <v>2.690321</v>
      </c>
      <c r="CT34">
        <v>0.48148099999999999</v>
      </c>
      <c r="CU34">
        <v>1.2944059999999999</v>
      </c>
      <c r="CV34">
        <v>0.93035500000000004</v>
      </c>
      <c r="CW34">
        <v>0.92596299999999998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76.590609999999998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659.94135300000005</v>
      </c>
      <c r="L35">
        <v>421.45256000000001</v>
      </c>
      <c r="M35">
        <v>84.627596999999994</v>
      </c>
      <c r="N35">
        <v>114.759384</v>
      </c>
      <c r="O35">
        <v>60.092925999999999</v>
      </c>
      <c r="P35">
        <v>104.70043099999999</v>
      </c>
      <c r="Q35">
        <v>13.582792</v>
      </c>
      <c r="R35">
        <v>28.110769999999999</v>
      </c>
      <c r="S35">
        <v>17.063243</v>
      </c>
      <c r="T35">
        <v>0.36597800000000003</v>
      </c>
      <c r="U35">
        <v>265.45443799999998</v>
      </c>
      <c r="V35">
        <v>19.965063000000001</v>
      </c>
      <c r="W35">
        <v>33.515214999999998</v>
      </c>
      <c r="X35">
        <v>142.07229799999999</v>
      </c>
      <c r="Y35">
        <v>0</v>
      </c>
      <c r="Z35">
        <v>12.62393</v>
      </c>
      <c r="AA35">
        <v>27.061876999999999</v>
      </c>
      <c r="AB35">
        <v>39.622242</v>
      </c>
      <c r="AC35">
        <v>19.333915999999999</v>
      </c>
      <c r="AD35">
        <v>18.168496000000001</v>
      </c>
      <c r="AE35">
        <v>0</v>
      </c>
      <c r="AF35">
        <v>24.071335999999999</v>
      </c>
      <c r="AG35">
        <v>41.339334000000001</v>
      </c>
      <c r="AH35">
        <v>116.20716400000001</v>
      </c>
      <c r="AI35">
        <v>0</v>
      </c>
      <c r="AJ35">
        <v>0</v>
      </c>
      <c r="AK35">
        <v>25.329529999999998</v>
      </c>
      <c r="AL35">
        <v>51.479621000000002</v>
      </c>
      <c r="AM35">
        <v>15.746130000000001</v>
      </c>
      <c r="AN35">
        <v>0.84902100000000003</v>
      </c>
      <c r="AO35">
        <v>0</v>
      </c>
      <c r="AP35">
        <v>1.480477</v>
      </c>
      <c r="AQ35">
        <v>56.445365000000002</v>
      </c>
      <c r="AR35">
        <v>36.150922000000001</v>
      </c>
      <c r="AS35">
        <v>30.445709999999998</v>
      </c>
      <c r="AT35">
        <v>10.832564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76.497574999999998</v>
      </c>
      <c r="BA35">
        <f t="shared" si="1"/>
        <v>2569.3892579999988</v>
      </c>
      <c r="BD35">
        <v>5.13</v>
      </c>
      <c r="BE35">
        <v>0</v>
      </c>
      <c r="BF35">
        <v>2.13</v>
      </c>
      <c r="BG35">
        <v>1.72</v>
      </c>
      <c r="BH35">
        <v>5.83</v>
      </c>
      <c r="BI35">
        <v>0.93</v>
      </c>
      <c r="BJ35">
        <v>1.08</v>
      </c>
      <c r="BK35">
        <v>1.77</v>
      </c>
      <c r="BL35">
        <v>1.06</v>
      </c>
      <c r="BM35">
        <v>0.08</v>
      </c>
      <c r="BN35">
        <v>3.39</v>
      </c>
      <c r="BO35">
        <v>3.63</v>
      </c>
      <c r="BP35">
        <v>0</v>
      </c>
      <c r="BQ35">
        <v>1.96</v>
      </c>
      <c r="BR35">
        <v>2.11</v>
      </c>
      <c r="BS35">
        <v>1.58</v>
      </c>
      <c r="BT35">
        <v>2.5931600000000001</v>
      </c>
      <c r="BU35">
        <v>1.29233</v>
      </c>
      <c r="BV35">
        <v>1.8705670000000001</v>
      </c>
      <c r="BW35">
        <v>1.871267</v>
      </c>
      <c r="BX35">
        <v>0.94368600000000002</v>
      </c>
      <c r="BY35">
        <v>2.58466</v>
      </c>
      <c r="BZ35">
        <v>1.2785439999999999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5.1176250000000003</v>
      </c>
      <c r="CK35">
        <v>0.90060799999999996</v>
      </c>
      <c r="CL35">
        <v>1.866587</v>
      </c>
      <c r="CM35">
        <v>3.3821099999999999</v>
      </c>
      <c r="CN35">
        <v>3.4117500000000001</v>
      </c>
      <c r="CO35">
        <v>4.1354550000000003</v>
      </c>
      <c r="CP35">
        <v>4.101</v>
      </c>
      <c r="CQ35">
        <v>1.705875</v>
      </c>
      <c r="CR35">
        <v>0.81286000000000003</v>
      </c>
      <c r="CS35">
        <v>2.690321</v>
      </c>
      <c r="CT35">
        <v>0.48148099999999999</v>
      </c>
      <c r="CU35">
        <v>1.201371</v>
      </c>
      <c r="CV35">
        <v>0.93035500000000004</v>
      </c>
      <c r="CW35">
        <v>0.92596299999999998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76.497574999999998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659.94135300000005</v>
      </c>
      <c r="L36">
        <v>421.45256000000001</v>
      </c>
      <c r="M36">
        <v>84.627596999999994</v>
      </c>
      <c r="N36">
        <v>114.759384</v>
      </c>
      <c r="O36">
        <v>60.092925999999999</v>
      </c>
      <c r="P36">
        <v>104.70043099999999</v>
      </c>
      <c r="Q36">
        <v>13.582792</v>
      </c>
      <c r="R36">
        <v>28.110769999999999</v>
      </c>
      <c r="S36">
        <v>17.063243</v>
      </c>
      <c r="T36">
        <v>0.36597800000000003</v>
      </c>
      <c r="U36">
        <v>265.45443799999998</v>
      </c>
      <c r="V36">
        <v>19.965063000000001</v>
      </c>
      <c r="W36">
        <v>33.515214999999998</v>
      </c>
      <c r="X36">
        <v>142.07229799999999</v>
      </c>
      <c r="Y36">
        <v>0</v>
      </c>
      <c r="Z36">
        <v>12.62393</v>
      </c>
      <c r="AA36">
        <v>27.061876999999999</v>
      </c>
      <c r="AB36">
        <v>26.414828</v>
      </c>
      <c r="AC36">
        <v>19.333915999999999</v>
      </c>
      <c r="AD36">
        <v>9.0842480000000005</v>
      </c>
      <c r="AE36">
        <v>0</v>
      </c>
      <c r="AF36">
        <v>16.047557000000001</v>
      </c>
      <c r="AG36">
        <v>41.339334000000001</v>
      </c>
      <c r="AH36">
        <v>98.799614000000005</v>
      </c>
      <c r="AI36">
        <v>0</v>
      </c>
      <c r="AJ36">
        <v>0</v>
      </c>
      <c r="AK36">
        <v>25.329529999999998</v>
      </c>
      <c r="AL36">
        <v>23.501566</v>
      </c>
      <c r="AM36">
        <v>15.746130000000001</v>
      </c>
      <c r="AN36">
        <v>0.84902100000000003</v>
      </c>
      <c r="AO36">
        <v>0</v>
      </c>
      <c r="AP36">
        <v>1.480477</v>
      </c>
      <c r="AQ36">
        <v>56.445365000000002</v>
      </c>
      <c r="AR36">
        <v>36.150922000000001</v>
      </c>
      <c r="AS36">
        <v>30.445709999999998</v>
      </c>
      <c r="AT36">
        <v>10.832564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75.956890000000001</v>
      </c>
      <c r="BA36">
        <f t="shared" si="1"/>
        <v>2493.1475269999992</v>
      </c>
      <c r="BD36">
        <v>5.13</v>
      </c>
      <c r="BE36">
        <v>0</v>
      </c>
      <c r="BF36">
        <v>2.13</v>
      </c>
      <c r="BG36">
        <v>1.72</v>
      </c>
      <c r="BH36">
        <v>5.83</v>
      </c>
      <c r="BI36">
        <v>0.93</v>
      </c>
      <c r="BJ36">
        <v>1.08</v>
      </c>
      <c r="BK36">
        <v>1.77</v>
      </c>
      <c r="BL36">
        <v>1.06</v>
      </c>
      <c r="BM36">
        <v>0.08</v>
      </c>
      <c r="BN36">
        <v>3.39</v>
      </c>
      <c r="BO36">
        <v>3.63</v>
      </c>
      <c r="BP36">
        <v>0</v>
      </c>
      <c r="BQ36">
        <v>1.96</v>
      </c>
      <c r="BR36">
        <v>2.11</v>
      </c>
      <c r="BS36">
        <v>1.58</v>
      </c>
      <c r="BT36">
        <v>2.5931600000000001</v>
      </c>
      <c r="BU36">
        <v>1.29233</v>
      </c>
      <c r="BV36">
        <v>1.8705670000000001</v>
      </c>
      <c r="BW36">
        <v>1.871267</v>
      </c>
      <c r="BX36">
        <v>0.94368600000000002</v>
      </c>
      <c r="BY36">
        <v>2.58466</v>
      </c>
      <c r="BZ36">
        <v>1.2785439999999999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5.1176250000000003</v>
      </c>
      <c r="CK36">
        <v>0.90060799999999996</v>
      </c>
      <c r="CL36">
        <v>1.866587</v>
      </c>
      <c r="CM36">
        <v>3.3821099999999999</v>
      </c>
      <c r="CN36">
        <v>3.4117500000000001</v>
      </c>
      <c r="CO36">
        <v>4.1354550000000003</v>
      </c>
      <c r="CP36">
        <v>4.101</v>
      </c>
      <c r="CQ36">
        <v>1.705875</v>
      </c>
      <c r="CR36">
        <v>0.81286000000000003</v>
      </c>
      <c r="CS36">
        <v>2.690321</v>
      </c>
      <c r="CT36">
        <v>0.48148099999999999</v>
      </c>
      <c r="CU36">
        <v>0.80091400000000001</v>
      </c>
      <c r="CV36">
        <v>0.79012700000000002</v>
      </c>
      <c r="CW36">
        <v>0.92596299999999998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75.956890000000001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659.94135300000005</v>
      </c>
      <c r="L37">
        <v>421.45256000000001</v>
      </c>
      <c r="M37">
        <v>84.627596999999994</v>
      </c>
      <c r="N37">
        <v>114.759384</v>
      </c>
      <c r="O37">
        <v>60.092925999999999</v>
      </c>
      <c r="P37">
        <v>104.70043099999999</v>
      </c>
      <c r="Q37">
        <v>13.582792</v>
      </c>
      <c r="R37">
        <v>28.110769999999999</v>
      </c>
      <c r="S37">
        <v>17.063243</v>
      </c>
      <c r="T37">
        <v>0.36597800000000003</v>
      </c>
      <c r="U37">
        <v>265.45443799999998</v>
      </c>
      <c r="V37">
        <v>19.965063000000001</v>
      </c>
      <c r="W37">
        <v>33.515214999999998</v>
      </c>
      <c r="X37">
        <v>142.07229799999999</v>
      </c>
      <c r="Y37">
        <v>0</v>
      </c>
      <c r="Z37">
        <v>12.62393</v>
      </c>
      <c r="AA37">
        <v>17.119102000000002</v>
      </c>
      <c r="AB37">
        <v>26.414828</v>
      </c>
      <c r="AC37">
        <v>9.6574270000000002</v>
      </c>
      <c r="AD37">
        <v>0</v>
      </c>
      <c r="AE37">
        <v>0</v>
      </c>
      <c r="AF37">
        <v>8.0237789999999993</v>
      </c>
      <c r="AG37">
        <v>41.339334000000001</v>
      </c>
      <c r="AH37">
        <v>92.965732000000003</v>
      </c>
      <c r="AI37">
        <v>0</v>
      </c>
      <c r="AJ37">
        <v>0</v>
      </c>
      <c r="AK37">
        <v>25.329529999999998</v>
      </c>
      <c r="AL37">
        <v>12.310344000000001</v>
      </c>
      <c r="AM37">
        <v>15.746130000000001</v>
      </c>
      <c r="AN37">
        <v>0.84902100000000003</v>
      </c>
      <c r="AO37">
        <v>0</v>
      </c>
      <c r="AP37">
        <v>1.480477</v>
      </c>
      <c r="AQ37">
        <v>56.445365000000002</v>
      </c>
      <c r="AR37">
        <v>36.150922000000001</v>
      </c>
      <c r="AS37">
        <v>30.445709999999998</v>
      </c>
      <c r="AT37">
        <v>10.832564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75.510589999999993</v>
      </c>
      <c r="BA37">
        <f t="shared" si="1"/>
        <v>2438.9488329999999</v>
      </c>
      <c r="BD37">
        <v>5.13</v>
      </c>
      <c r="BE37">
        <v>0</v>
      </c>
      <c r="BF37">
        <v>2.13</v>
      </c>
      <c r="BG37">
        <v>1.72</v>
      </c>
      <c r="BH37">
        <v>5.83</v>
      </c>
      <c r="BI37">
        <v>0.93</v>
      </c>
      <c r="BJ37">
        <v>1.08</v>
      </c>
      <c r="BK37">
        <v>1.77</v>
      </c>
      <c r="BL37">
        <v>1.06</v>
      </c>
      <c r="BM37">
        <v>0.08</v>
      </c>
      <c r="BN37">
        <v>3.39</v>
      </c>
      <c r="BO37">
        <v>3.63</v>
      </c>
      <c r="BP37">
        <v>0</v>
      </c>
      <c r="BQ37">
        <v>1.96</v>
      </c>
      <c r="BR37">
        <v>2.11</v>
      </c>
      <c r="BS37">
        <v>1.58</v>
      </c>
      <c r="BT37">
        <v>2.5931600000000001</v>
      </c>
      <c r="BU37">
        <v>1.29233</v>
      </c>
      <c r="BV37">
        <v>1.8705670000000001</v>
      </c>
      <c r="BW37">
        <v>1.871267</v>
      </c>
      <c r="BX37">
        <v>0.94368600000000002</v>
      </c>
      <c r="BY37">
        <v>2.58466</v>
      </c>
      <c r="BZ37">
        <v>1.2785439999999999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5.1176250000000003</v>
      </c>
      <c r="CK37">
        <v>0.90060799999999996</v>
      </c>
      <c r="CL37">
        <v>1.866587</v>
      </c>
      <c r="CM37">
        <v>3.3821099999999999</v>
      </c>
      <c r="CN37">
        <v>3.4117500000000001</v>
      </c>
      <c r="CO37">
        <v>4.1354550000000003</v>
      </c>
      <c r="CP37">
        <v>4.101</v>
      </c>
      <c r="CQ37">
        <v>1.705875</v>
      </c>
      <c r="CR37">
        <v>0.81286000000000003</v>
      </c>
      <c r="CS37">
        <v>2.690321</v>
      </c>
      <c r="CT37">
        <v>0.48148099999999999</v>
      </c>
      <c r="CU37">
        <v>0.40045700000000001</v>
      </c>
      <c r="CV37">
        <v>0.74428399999999995</v>
      </c>
      <c r="CW37">
        <v>0.92596299999999998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75.510589999999993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659.94135300000005</v>
      </c>
      <c r="L38">
        <v>421.45256000000001</v>
      </c>
      <c r="M38">
        <v>84.627596999999994</v>
      </c>
      <c r="N38">
        <v>114.759384</v>
      </c>
      <c r="O38">
        <v>60.092925999999999</v>
      </c>
      <c r="P38">
        <v>104.70043099999999</v>
      </c>
      <c r="Q38">
        <v>13.582792</v>
      </c>
      <c r="R38">
        <v>28.110769999999999</v>
      </c>
      <c r="S38">
        <v>17.063243</v>
      </c>
      <c r="T38">
        <v>0.36597800000000003</v>
      </c>
      <c r="U38">
        <v>265.45443799999998</v>
      </c>
      <c r="V38">
        <v>19.965063000000001</v>
      </c>
      <c r="W38">
        <v>33.515214999999998</v>
      </c>
      <c r="X38">
        <v>142.07229799999999</v>
      </c>
      <c r="Y38">
        <v>0</v>
      </c>
      <c r="Z38">
        <v>6.3119649999999998</v>
      </c>
      <c r="AA38">
        <v>17.119102000000002</v>
      </c>
      <c r="AB38">
        <v>13.100471000000001</v>
      </c>
      <c r="AC38">
        <v>9.6574270000000002</v>
      </c>
      <c r="AD38">
        <v>0</v>
      </c>
      <c r="AE38">
        <v>0</v>
      </c>
      <c r="AF38">
        <v>8.0237789999999993</v>
      </c>
      <c r="AG38">
        <v>41.339334000000001</v>
      </c>
      <c r="AH38">
        <v>69.724299000000002</v>
      </c>
      <c r="AI38">
        <v>0</v>
      </c>
      <c r="AJ38">
        <v>0</v>
      </c>
      <c r="AK38">
        <v>25.329529999999998</v>
      </c>
      <c r="AL38">
        <v>12.310344000000001</v>
      </c>
      <c r="AM38">
        <v>15.746130000000001</v>
      </c>
      <c r="AN38">
        <v>0.84902100000000003</v>
      </c>
      <c r="AO38">
        <v>0</v>
      </c>
      <c r="AP38">
        <v>1.480477</v>
      </c>
      <c r="AQ38">
        <v>42.334023999999999</v>
      </c>
      <c r="AR38">
        <v>36.150922000000001</v>
      </c>
      <c r="AS38">
        <v>30.445709999999998</v>
      </c>
      <c r="AT38">
        <v>10.832564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74.924061999999992</v>
      </c>
      <c r="BA38">
        <f t="shared" si="1"/>
        <v>2381.3832090000001</v>
      </c>
      <c r="BD38">
        <v>5.13</v>
      </c>
      <c r="BE38">
        <v>0</v>
      </c>
      <c r="BF38">
        <v>2.13</v>
      </c>
      <c r="BG38">
        <v>1.72</v>
      </c>
      <c r="BH38">
        <v>5.83</v>
      </c>
      <c r="BI38">
        <v>0.93</v>
      </c>
      <c r="BJ38">
        <v>1.08</v>
      </c>
      <c r="BK38">
        <v>1.77</v>
      </c>
      <c r="BL38">
        <v>1.06</v>
      </c>
      <c r="BM38">
        <v>0.08</v>
      </c>
      <c r="BN38">
        <v>3.39</v>
      </c>
      <c r="BO38">
        <v>3.63</v>
      </c>
      <c r="BP38">
        <v>0</v>
      </c>
      <c r="BQ38">
        <v>1.96</v>
      </c>
      <c r="BR38">
        <v>2.11</v>
      </c>
      <c r="BS38">
        <v>1.58</v>
      </c>
      <c r="BT38">
        <v>2.5931600000000001</v>
      </c>
      <c r="BU38">
        <v>1.29233</v>
      </c>
      <c r="BV38">
        <v>1.8705670000000001</v>
      </c>
      <c r="BW38">
        <v>1.871267</v>
      </c>
      <c r="BX38">
        <v>0.94368600000000002</v>
      </c>
      <c r="BY38">
        <v>2.58466</v>
      </c>
      <c r="BZ38">
        <v>1.2785439999999999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5.1176250000000003</v>
      </c>
      <c r="CK38">
        <v>0.90060799999999996</v>
      </c>
      <c r="CL38">
        <v>1.866587</v>
      </c>
      <c r="CM38">
        <v>3.3821099999999999</v>
      </c>
      <c r="CN38">
        <v>3.4117500000000001</v>
      </c>
      <c r="CO38">
        <v>4.1354550000000003</v>
      </c>
      <c r="CP38">
        <v>4.101</v>
      </c>
      <c r="CQ38">
        <v>1.705875</v>
      </c>
      <c r="CR38">
        <v>0.81286000000000003</v>
      </c>
      <c r="CS38">
        <v>2.690321</v>
      </c>
      <c r="CT38">
        <v>0.48148099999999999</v>
      </c>
      <c r="CU38">
        <v>0</v>
      </c>
      <c r="CV38">
        <v>0.55821299999999996</v>
      </c>
      <c r="CW38">
        <v>0.92596299999999998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74.924061999999992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659.94135300000005</v>
      </c>
      <c r="L39">
        <v>421.45256000000001</v>
      </c>
      <c r="M39">
        <v>84.627596999999994</v>
      </c>
      <c r="N39">
        <v>114.759384</v>
      </c>
      <c r="O39">
        <v>60.092925999999999</v>
      </c>
      <c r="P39">
        <v>104.70043099999999</v>
      </c>
      <c r="Q39">
        <v>13.582792</v>
      </c>
      <c r="R39">
        <v>28.110769999999999</v>
      </c>
      <c r="S39">
        <v>17.063243</v>
      </c>
      <c r="T39">
        <v>0.36597800000000003</v>
      </c>
      <c r="U39">
        <v>265.45443799999998</v>
      </c>
      <c r="V39">
        <v>19.965063000000001</v>
      </c>
      <c r="W39">
        <v>33.515214999999998</v>
      </c>
      <c r="X39">
        <v>142.07229799999999</v>
      </c>
      <c r="Y39">
        <v>0</v>
      </c>
      <c r="Z39">
        <v>6.3119649999999998</v>
      </c>
      <c r="AA39">
        <v>17.119102000000002</v>
      </c>
      <c r="AB39">
        <v>0</v>
      </c>
      <c r="AC39">
        <v>0</v>
      </c>
      <c r="AD39">
        <v>0</v>
      </c>
      <c r="AE39">
        <v>0</v>
      </c>
      <c r="AF39">
        <v>8.0237789999999993</v>
      </c>
      <c r="AG39">
        <v>41.339334000000001</v>
      </c>
      <c r="AH39">
        <v>42.813166000000002</v>
      </c>
      <c r="AI39">
        <v>0</v>
      </c>
      <c r="AJ39">
        <v>0</v>
      </c>
      <c r="AK39">
        <v>25.329529999999998</v>
      </c>
      <c r="AL39">
        <v>12.310344000000001</v>
      </c>
      <c r="AM39">
        <v>15.746130000000001</v>
      </c>
      <c r="AN39">
        <v>0.84902100000000003</v>
      </c>
      <c r="AO39">
        <v>0</v>
      </c>
      <c r="AP39">
        <v>3.701193</v>
      </c>
      <c r="AQ39">
        <v>28.222681999999999</v>
      </c>
      <c r="AR39">
        <v>36.150922000000001</v>
      </c>
      <c r="AS39">
        <v>31.093491</v>
      </c>
      <c r="AT39">
        <v>10.832564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73.858454999999992</v>
      </c>
      <c r="BA39">
        <f t="shared" si="1"/>
        <v>2319.405726</v>
      </c>
      <c r="BD39">
        <v>5.13</v>
      </c>
      <c r="BE39">
        <v>0</v>
      </c>
      <c r="BF39">
        <v>2.13</v>
      </c>
      <c r="BG39">
        <v>0.85</v>
      </c>
      <c r="BH39">
        <v>5.83</v>
      </c>
      <c r="BI39">
        <v>0.93</v>
      </c>
      <c r="BJ39">
        <v>1.08</v>
      </c>
      <c r="BK39">
        <v>1.77</v>
      </c>
      <c r="BL39">
        <v>1.06</v>
      </c>
      <c r="BM39">
        <v>0.08</v>
      </c>
      <c r="BN39">
        <v>3.39</v>
      </c>
      <c r="BO39">
        <v>3.63</v>
      </c>
      <c r="BP39">
        <v>0</v>
      </c>
      <c r="BQ39">
        <v>1.96</v>
      </c>
      <c r="BR39">
        <v>2.11</v>
      </c>
      <c r="BS39">
        <v>1.58</v>
      </c>
      <c r="BT39">
        <v>2.5931600000000001</v>
      </c>
      <c r="BU39">
        <v>1.29233</v>
      </c>
      <c r="BV39">
        <v>1.890695</v>
      </c>
      <c r="BW39">
        <v>1.871267</v>
      </c>
      <c r="BX39">
        <v>0.94368600000000002</v>
      </c>
      <c r="BY39">
        <v>2.58466</v>
      </c>
      <c r="BZ39">
        <v>1.2785439999999999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5.1176250000000003</v>
      </c>
      <c r="CK39">
        <v>0.90060799999999996</v>
      </c>
      <c r="CL39">
        <v>1.866587</v>
      </c>
      <c r="CM39">
        <v>3.3821099999999999</v>
      </c>
      <c r="CN39">
        <v>3.4117500000000001</v>
      </c>
      <c r="CO39">
        <v>4.1354550000000003</v>
      </c>
      <c r="CP39">
        <v>4.101</v>
      </c>
      <c r="CQ39">
        <v>1.705875</v>
      </c>
      <c r="CR39">
        <v>0.81286000000000003</v>
      </c>
      <c r="CS39">
        <v>2.690321</v>
      </c>
      <c r="CT39">
        <v>0.48148099999999999</v>
      </c>
      <c r="CU39">
        <v>0</v>
      </c>
      <c r="CV39">
        <v>0.342478</v>
      </c>
      <c r="CW39">
        <v>0.92596299999999998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73.858454999999992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659.94135300000005</v>
      </c>
      <c r="L40">
        <v>421.45256000000001</v>
      </c>
      <c r="M40">
        <v>84.627596999999994</v>
      </c>
      <c r="N40">
        <v>114.759384</v>
      </c>
      <c r="O40">
        <v>60.092925999999999</v>
      </c>
      <c r="P40">
        <v>104.70043099999999</v>
      </c>
      <c r="Q40">
        <v>13.582792</v>
      </c>
      <c r="R40">
        <v>28.110769999999999</v>
      </c>
      <c r="S40">
        <v>17.063243</v>
      </c>
      <c r="T40">
        <v>0.36597800000000003</v>
      </c>
      <c r="U40">
        <v>265.45443799999998</v>
      </c>
      <c r="V40">
        <v>19.965063000000001</v>
      </c>
      <c r="W40">
        <v>33.515214999999998</v>
      </c>
      <c r="X40">
        <v>142.07229799999999</v>
      </c>
      <c r="Y40">
        <v>0</v>
      </c>
      <c r="Z40">
        <v>6.3119649999999998</v>
      </c>
      <c r="AA40">
        <v>14.608301000000001</v>
      </c>
      <c r="AB40">
        <v>0</v>
      </c>
      <c r="AC40">
        <v>0</v>
      </c>
      <c r="AD40">
        <v>0</v>
      </c>
      <c r="AE40">
        <v>0</v>
      </c>
      <c r="AF40">
        <v>8.0237789999999993</v>
      </c>
      <c r="AG40">
        <v>41.339334000000001</v>
      </c>
      <c r="AH40">
        <v>20.700870999999999</v>
      </c>
      <c r="AI40">
        <v>0</v>
      </c>
      <c r="AJ40">
        <v>0</v>
      </c>
      <c r="AK40">
        <v>25.329529999999998</v>
      </c>
      <c r="AL40">
        <v>12.310344000000001</v>
      </c>
      <c r="AM40">
        <v>15.746130000000001</v>
      </c>
      <c r="AN40">
        <v>0.84902100000000003</v>
      </c>
      <c r="AO40">
        <v>0</v>
      </c>
      <c r="AP40">
        <v>3.701193</v>
      </c>
      <c r="AQ40">
        <v>14.111340999999999</v>
      </c>
      <c r="AR40">
        <v>36.150922000000001</v>
      </c>
      <c r="AS40">
        <v>31.093491</v>
      </c>
      <c r="AT40">
        <v>10.832564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73.681129999999996</v>
      </c>
      <c r="BA40">
        <f t="shared" si="1"/>
        <v>2280.4939639999993</v>
      </c>
      <c r="BD40">
        <v>5.13</v>
      </c>
      <c r="BE40">
        <v>0</v>
      </c>
      <c r="BF40">
        <v>2.13</v>
      </c>
      <c r="BG40">
        <v>0.85</v>
      </c>
      <c r="BH40">
        <v>5.83</v>
      </c>
      <c r="BI40">
        <v>0.93</v>
      </c>
      <c r="BJ40">
        <v>1.08</v>
      </c>
      <c r="BK40">
        <v>1.77</v>
      </c>
      <c r="BL40">
        <v>1.06</v>
      </c>
      <c r="BM40">
        <v>0.08</v>
      </c>
      <c r="BN40">
        <v>3.39</v>
      </c>
      <c r="BO40">
        <v>3.63</v>
      </c>
      <c r="BP40">
        <v>0</v>
      </c>
      <c r="BQ40">
        <v>1.96</v>
      </c>
      <c r="BR40">
        <v>2.11</v>
      </c>
      <c r="BS40">
        <v>1.58</v>
      </c>
      <c r="BT40">
        <v>2.5931600000000001</v>
      </c>
      <c r="BU40">
        <v>1.29233</v>
      </c>
      <c r="BV40">
        <v>1.891351</v>
      </c>
      <c r="BW40">
        <v>1.871267</v>
      </c>
      <c r="BX40">
        <v>0.94368600000000002</v>
      </c>
      <c r="BY40">
        <v>2.58466</v>
      </c>
      <c r="BZ40">
        <v>1.2785439999999999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5.1176250000000003</v>
      </c>
      <c r="CK40">
        <v>0.90060799999999996</v>
      </c>
      <c r="CL40">
        <v>1.866587</v>
      </c>
      <c r="CM40">
        <v>3.3821099999999999</v>
      </c>
      <c r="CN40">
        <v>3.4117500000000001</v>
      </c>
      <c r="CO40">
        <v>4.1354550000000003</v>
      </c>
      <c r="CP40">
        <v>4.101</v>
      </c>
      <c r="CQ40">
        <v>1.705875</v>
      </c>
      <c r="CR40">
        <v>0.81286000000000003</v>
      </c>
      <c r="CS40">
        <v>2.690321</v>
      </c>
      <c r="CT40">
        <v>0.48148099999999999</v>
      </c>
      <c r="CU40">
        <v>0</v>
      </c>
      <c r="CV40">
        <v>0.164497</v>
      </c>
      <c r="CW40">
        <v>0.92596299999999998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73.681129999999996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659.94135300000005</v>
      </c>
      <c r="L41">
        <v>421.45256000000001</v>
      </c>
      <c r="M41">
        <v>84.627596999999994</v>
      </c>
      <c r="N41">
        <v>114.759384</v>
      </c>
      <c r="O41">
        <v>60.092925999999999</v>
      </c>
      <c r="P41">
        <v>104.70043099999999</v>
      </c>
      <c r="Q41">
        <v>13.582792</v>
      </c>
      <c r="R41">
        <v>28.110769999999999</v>
      </c>
      <c r="S41">
        <v>17.063243</v>
      </c>
      <c r="T41">
        <v>0.36597800000000003</v>
      </c>
      <c r="U41">
        <v>265.45443799999998</v>
      </c>
      <c r="V41">
        <v>19.965063000000001</v>
      </c>
      <c r="W41">
        <v>33.515214999999998</v>
      </c>
      <c r="X41">
        <v>142.07229799999999</v>
      </c>
      <c r="Y41">
        <v>0</v>
      </c>
      <c r="Z41">
        <v>6.3119649999999998</v>
      </c>
      <c r="AA41">
        <v>13.467027</v>
      </c>
      <c r="AB41">
        <v>0</v>
      </c>
      <c r="AC41">
        <v>0</v>
      </c>
      <c r="AD41">
        <v>0</v>
      </c>
      <c r="AE41">
        <v>0</v>
      </c>
      <c r="AF41">
        <v>8.0237789999999993</v>
      </c>
      <c r="AG41">
        <v>41.339334000000001</v>
      </c>
      <c r="AH41">
        <v>0</v>
      </c>
      <c r="AI41">
        <v>0</v>
      </c>
      <c r="AJ41">
        <v>0</v>
      </c>
      <c r="AK41">
        <v>25.329529999999998</v>
      </c>
      <c r="AL41">
        <v>12.310344000000001</v>
      </c>
      <c r="AM41">
        <v>15.746130000000001</v>
      </c>
      <c r="AN41">
        <v>0.84902100000000003</v>
      </c>
      <c r="AO41">
        <v>0</v>
      </c>
      <c r="AP41">
        <v>1.480477</v>
      </c>
      <c r="AQ41">
        <v>14.111340999999999</v>
      </c>
      <c r="AR41">
        <v>36.150922000000001</v>
      </c>
      <c r="AS41">
        <v>31.093491</v>
      </c>
      <c r="AT41">
        <v>10.832564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73.516632999999999</v>
      </c>
      <c r="BA41">
        <f t="shared" si="1"/>
        <v>2256.2666060000001</v>
      </c>
      <c r="BD41">
        <v>5.13</v>
      </c>
      <c r="BE41">
        <v>0</v>
      </c>
      <c r="BF41">
        <v>2.13</v>
      </c>
      <c r="BG41">
        <v>0.85</v>
      </c>
      <c r="BH41">
        <v>5.83</v>
      </c>
      <c r="BI41">
        <v>0.93</v>
      </c>
      <c r="BJ41">
        <v>1.08</v>
      </c>
      <c r="BK41">
        <v>1.77</v>
      </c>
      <c r="BL41">
        <v>1.06</v>
      </c>
      <c r="BM41">
        <v>0.08</v>
      </c>
      <c r="BN41">
        <v>3.39</v>
      </c>
      <c r="BO41">
        <v>3.63</v>
      </c>
      <c r="BP41">
        <v>0</v>
      </c>
      <c r="BQ41">
        <v>1.96</v>
      </c>
      <c r="BR41">
        <v>2.11</v>
      </c>
      <c r="BS41">
        <v>1.58</v>
      </c>
      <c r="BT41">
        <v>2.5931600000000001</v>
      </c>
      <c r="BU41">
        <v>1.29233</v>
      </c>
      <c r="BV41">
        <v>1.891351</v>
      </c>
      <c r="BW41">
        <v>1.871267</v>
      </c>
      <c r="BX41">
        <v>0.94368600000000002</v>
      </c>
      <c r="BY41">
        <v>2.58466</v>
      </c>
      <c r="BZ41">
        <v>1.2785439999999999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5.1176250000000003</v>
      </c>
      <c r="CK41">
        <v>0.90060799999999996</v>
      </c>
      <c r="CL41">
        <v>1.866587</v>
      </c>
      <c r="CM41">
        <v>3.3821099999999999</v>
      </c>
      <c r="CN41">
        <v>3.4117500000000001</v>
      </c>
      <c r="CO41">
        <v>4.1354550000000003</v>
      </c>
      <c r="CP41">
        <v>4.101</v>
      </c>
      <c r="CQ41">
        <v>1.705875</v>
      </c>
      <c r="CR41">
        <v>0.81286000000000003</v>
      </c>
      <c r="CS41">
        <v>2.690321</v>
      </c>
      <c r="CT41">
        <v>0.48148099999999999</v>
      </c>
      <c r="CU41">
        <v>0</v>
      </c>
      <c r="CV41">
        <v>0</v>
      </c>
      <c r="CW41">
        <v>0.92596299999999998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73.516632999999999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659.94135300000005</v>
      </c>
      <c r="L42">
        <v>421.45256000000001</v>
      </c>
      <c r="M42">
        <v>84.627596999999994</v>
      </c>
      <c r="N42">
        <v>114.759384</v>
      </c>
      <c r="O42">
        <v>60.092925999999999</v>
      </c>
      <c r="P42">
        <v>104.70043099999999</v>
      </c>
      <c r="Q42">
        <v>13.582792</v>
      </c>
      <c r="R42">
        <v>28.110769999999999</v>
      </c>
      <c r="S42">
        <v>17.063243</v>
      </c>
      <c r="T42">
        <v>0.36597800000000003</v>
      </c>
      <c r="U42">
        <v>265.45443799999998</v>
      </c>
      <c r="V42">
        <v>19.965063000000001</v>
      </c>
      <c r="W42">
        <v>33.515214999999998</v>
      </c>
      <c r="X42">
        <v>142.07229799999999</v>
      </c>
      <c r="Y42">
        <v>0</v>
      </c>
      <c r="Z42">
        <v>6.3119649999999998</v>
      </c>
      <c r="AA42">
        <v>13.467027</v>
      </c>
      <c r="AB42">
        <v>0</v>
      </c>
      <c r="AC42">
        <v>0</v>
      </c>
      <c r="AD42">
        <v>0</v>
      </c>
      <c r="AE42">
        <v>0</v>
      </c>
      <c r="AF42">
        <v>8.0237789999999993</v>
      </c>
      <c r="AG42">
        <v>41.339334000000001</v>
      </c>
      <c r="AH42">
        <v>0</v>
      </c>
      <c r="AI42">
        <v>0</v>
      </c>
      <c r="AJ42">
        <v>0</v>
      </c>
      <c r="AK42">
        <v>25.329529999999998</v>
      </c>
      <c r="AL42">
        <v>12.310344000000001</v>
      </c>
      <c r="AM42">
        <v>15.746130000000001</v>
      </c>
      <c r="AN42">
        <v>0.84902100000000003</v>
      </c>
      <c r="AO42">
        <v>0</v>
      </c>
      <c r="AP42">
        <v>1.480477</v>
      </c>
      <c r="AQ42">
        <v>14.111340999999999</v>
      </c>
      <c r="AR42">
        <v>36.150922000000001</v>
      </c>
      <c r="AS42">
        <v>31.093491</v>
      </c>
      <c r="AT42">
        <v>10.832564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73.536632999999995</v>
      </c>
      <c r="BA42">
        <f t="shared" si="1"/>
        <v>2256.2866060000001</v>
      </c>
      <c r="BD42">
        <v>5.13</v>
      </c>
      <c r="BE42">
        <v>0</v>
      </c>
      <c r="BF42">
        <v>2.13</v>
      </c>
      <c r="BG42">
        <v>0.85</v>
      </c>
      <c r="BH42">
        <v>5.83</v>
      </c>
      <c r="BI42">
        <v>0.95</v>
      </c>
      <c r="BJ42">
        <v>1.08</v>
      </c>
      <c r="BK42">
        <v>1.77</v>
      </c>
      <c r="BL42">
        <v>1.06</v>
      </c>
      <c r="BM42">
        <v>0.08</v>
      </c>
      <c r="BN42">
        <v>3.39</v>
      </c>
      <c r="BO42">
        <v>3.63</v>
      </c>
      <c r="BP42">
        <v>0</v>
      </c>
      <c r="BQ42">
        <v>1.96</v>
      </c>
      <c r="BR42">
        <v>2.11</v>
      </c>
      <c r="BS42">
        <v>1.58</v>
      </c>
      <c r="BT42">
        <v>2.5931600000000001</v>
      </c>
      <c r="BU42">
        <v>1.29233</v>
      </c>
      <c r="BV42">
        <v>1.891351</v>
      </c>
      <c r="BW42">
        <v>1.871267</v>
      </c>
      <c r="BX42">
        <v>0.94368600000000002</v>
      </c>
      <c r="BY42">
        <v>2.58466</v>
      </c>
      <c r="BZ42">
        <v>1.2785439999999999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5.1176250000000003</v>
      </c>
      <c r="CK42">
        <v>0.90060799999999996</v>
      </c>
      <c r="CL42">
        <v>1.866587</v>
      </c>
      <c r="CM42">
        <v>3.3821099999999999</v>
      </c>
      <c r="CN42">
        <v>3.4117500000000001</v>
      </c>
      <c r="CO42">
        <v>4.1354550000000003</v>
      </c>
      <c r="CP42">
        <v>4.101</v>
      </c>
      <c r="CQ42">
        <v>1.705875</v>
      </c>
      <c r="CR42">
        <v>0.81286000000000003</v>
      </c>
      <c r="CS42">
        <v>2.690321</v>
      </c>
      <c r="CT42">
        <v>0.48148099999999999</v>
      </c>
      <c r="CU42">
        <v>0</v>
      </c>
      <c r="CV42">
        <v>0</v>
      </c>
      <c r="CW42">
        <v>0.92596299999999998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73.536632999999995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659.94135300000005</v>
      </c>
      <c r="L43">
        <v>421.45256000000001</v>
      </c>
      <c r="M43">
        <v>84.627596999999994</v>
      </c>
      <c r="N43">
        <v>114.759384</v>
      </c>
      <c r="O43">
        <v>60.092925999999999</v>
      </c>
      <c r="P43">
        <v>104.70043099999999</v>
      </c>
      <c r="Q43">
        <v>13.582792</v>
      </c>
      <c r="R43">
        <v>28.110769999999999</v>
      </c>
      <c r="S43">
        <v>17.063243</v>
      </c>
      <c r="T43">
        <v>0.36597800000000003</v>
      </c>
      <c r="U43">
        <v>265.45443799999998</v>
      </c>
      <c r="V43">
        <v>19.965063000000001</v>
      </c>
      <c r="W43">
        <v>33.515214999999998</v>
      </c>
      <c r="X43">
        <v>142.07229799999999</v>
      </c>
      <c r="Y43">
        <v>0</v>
      </c>
      <c r="Z43">
        <v>6.3119649999999998</v>
      </c>
      <c r="AA43">
        <v>3.652075</v>
      </c>
      <c r="AB43">
        <v>0</v>
      </c>
      <c r="AC43">
        <v>0</v>
      </c>
      <c r="AD43">
        <v>0</v>
      </c>
      <c r="AE43">
        <v>0</v>
      </c>
      <c r="AF43">
        <v>8.0237789999999993</v>
      </c>
      <c r="AG43">
        <v>41.339334000000001</v>
      </c>
      <c r="AH43">
        <v>0</v>
      </c>
      <c r="AI43">
        <v>0</v>
      </c>
      <c r="AJ43">
        <v>0</v>
      </c>
      <c r="AK43">
        <v>25.329529999999998</v>
      </c>
      <c r="AL43">
        <v>12.310344000000001</v>
      </c>
      <c r="AM43">
        <v>15.746130000000001</v>
      </c>
      <c r="AN43">
        <v>0.84902100000000003</v>
      </c>
      <c r="AO43">
        <v>0</v>
      </c>
      <c r="AP43">
        <v>1.480477</v>
      </c>
      <c r="AQ43">
        <v>14.111340999999999</v>
      </c>
      <c r="AR43">
        <v>36.150922000000001</v>
      </c>
      <c r="AS43">
        <v>30.720369999999999</v>
      </c>
      <c r="AT43">
        <v>10.832564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73.536632999999995</v>
      </c>
      <c r="BA43">
        <f t="shared" si="1"/>
        <v>2246.0985329999999</v>
      </c>
      <c r="BD43">
        <v>5.13</v>
      </c>
      <c r="BE43">
        <v>0</v>
      </c>
      <c r="BF43">
        <v>2.13</v>
      </c>
      <c r="BG43">
        <v>0.85</v>
      </c>
      <c r="BH43">
        <v>5.83</v>
      </c>
      <c r="BI43">
        <v>0.95</v>
      </c>
      <c r="BJ43">
        <v>1.08</v>
      </c>
      <c r="BK43">
        <v>1.77</v>
      </c>
      <c r="BL43">
        <v>1.06</v>
      </c>
      <c r="BM43">
        <v>0.08</v>
      </c>
      <c r="BN43">
        <v>3.39</v>
      </c>
      <c r="BO43">
        <v>3.63</v>
      </c>
      <c r="BP43">
        <v>0</v>
      </c>
      <c r="BQ43">
        <v>1.96</v>
      </c>
      <c r="BR43">
        <v>2.11</v>
      </c>
      <c r="BS43">
        <v>1.58</v>
      </c>
      <c r="BT43">
        <v>2.5931600000000001</v>
      </c>
      <c r="BU43">
        <v>1.29233</v>
      </c>
      <c r="BV43">
        <v>1.891351</v>
      </c>
      <c r="BW43">
        <v>1.871267</v>
      </c>
      <c r="BX43">
        <v>0.94368600000000002</v>
      </c>
      <c r="BY43">
        <v>2.58466</v>
      </c>
      <c r="BZ43">
        <v>1.2785439999999999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5.1176250000000003</v>
      </c>
      <c r="CK43">
        <v>0.90060799999999996</v>
      </c>
      <c r="CL43">
        <v>1.866587</v>
      </c>
      <c r="CM43">
        <v>3.3821099999999999</v>
      </c>
      <c r="CN43">
        <v>3.4117500000000001</v>
      </c>
      <c r="CO43">
        <v>4.1354550000000003</v>
      </c>
      <c r="CP43">
        <v>4.101</v>
      </c>
      <c r="CQ43">
        <v>1.705875</v>
      </c>
      <c r="CR43">
        <v>0.81286000000000003</v>
      </c>
      <c r="CS43">
        <v>2.690321</v>
      </c>
      <c r="CT43">
        <v>0.48148099999999999</v>
      </c>
      <c r="CU43">
        <v>0</v>
      </c>
      <c r="CV43">
        <v>0</v>
      </c>
      <c r="CW43">
        <v>0.92596299999999998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73.536632999999995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659.94135300000005</v>
      </c>
      <c r="L44">
        <v>421.45256000000001</v>
      </c>
      <c r="M44">
        <v>84.627596999999994</v>
      </c>
      <c r="N44">
        <v>114.759384</v>
      </c>
      <c r="O44">
        <v>60.092925999999999</v>
      </c>
      <c r="P44">
        <v>104.70043099999999</v>
      </c>
      <c r="Q44">
        <v>13.582792</v>
      </c>
      <c r="R44">
        <v>28.110769999999999</v>
      </c>
      <c r="S44">
        <v>17.063243</v>
      </c>
      <c r="T44">
        <v>0.36597800000000003</v>
      </c>
      <c r="U44">
        <v>265.45443799999998</v>
      </c>
      <c r="V44">
        <v>19.965063000000001</v>
      </c>
      <c r="W44">
        <v>33.515214999999998</v>
      </c>
      <c r="X44">
        <v>142.07229799999999</v>
      </c>
      <c r="Y44">
        <v>0</v>
      </c>
      <c r="Z44">
        <v>6.3119649999999998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8.0237789999999993</v>
      </c>
      <c r="AG44">
        <v>41.339334000000001</v>
      </c>
      <c r="AH44">
        <v>0</v>
      </c>
      <c r="AI44">
        <v>0</v>
      </c>
      <c r="AJ44">
        <v>0</v>
      </c>
      <c r="AK44">
        <v>25.329529999999998</v>
      </c>
      <c r="AL44">
        <v>12.310344000000001</v>
      </c>
      <c r="AM44">
        <v>15.746130000000001</v>
      </c>
      <c r="AN44">
        <v>0.84902100000000003</v>
      </c>
      <c r="AO44">
        <v>0</v>
      </c>
      <c r="AP44">
        <v>1.480477</v>
      </c>
      <c r="AQ44">
        <v>14.111340999999999</v>
      </c>
      <c r="AR44">
        <v>36.150922000000001</v>
      </c>
      <c r="AS44">
        <v>30.720369999999999</v>
      </c>
      <c r="AT44">
        <v>10.832564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73.376632999999998</v>
      </c>
      <c r="BA44">
        <f t="shared" si="1"/>
        <v>2242.2864579999996</v>
      </c>
      <c r="BD44">
        <v>5.13</v>
      </c>
      <c r="BE44">
        <v>0</v>
      </c>
      <c r="BF44">
        <v>2.13</v>
      </c>
      <c r="BG44">
        <v>0.85</v>
      </c>
      <c r="BH44">
        <v>5.83</v>
      </c>
      <c r="BI44">
        <v>0.98</v>
      </c>
      <c r="BJ44">
        <v>1.08</v>
      </c>
      <c r="BK44">
        <v>1.77</v>
      </c>
      <c r="BL44">
        <v>1.06</v>
      </c>
      <c r="BM44">
        <v>0.08</v>
      </c>
      <c r="BN44">
        <v>3.39</v>
      </c>
      <c r="BO44">
        <v>3.63</v>
      </c>
      <c r="BP44">
        <v>0</v>
      </c>
      <c r="BQ44">
        <v>1.96</v>
      </c>
      <c r="BR44">
        <v>2.11</v>
      </c>
      <c r="BS44">
        <v>1.39</v>
      </c>
      <c r="BT44">
        <v>2.5931600000000001</v>
      </c>
      <c r="BU44">
        <v>1.29233</v>
      </c>
      <c r="BV44">
        <v>1.891351</v>
      </c>
      <c r="BW44">
        <v>1.871267</v>
      </c>
      <c r="BX44">
        <v>0.94368600000000002</v>
      </c>
      <c r="BY44">
        <v>2.58466</v>
      </c>
      <c r="BZ44">
        <v>1.2785439999999999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5.1176250000000003</v>
      </c>
      <c r="CK44">
        <v>0.90060799999999996</v>
      </c>
      <c r="CL44">
        <v>1.866587</v>
      </c>
      <c r="CM44">
        <v>3.3821099999999999</v>
      </c>
      <c r="CN44">
        <v>3.4117500000000001</v>
      </c>
      <c r="CO44">
        <v>4.1354550000000003</v>
      </c>
      <c r="CP44">
        <v>4.101</v>
      </c>
      <c r="CQ44">
        <v>1.705875</v>
      </c>
      <c r="CR44">
        <v>0.81286000000000003</v>
      </c>
      <c r="CS44">
        <v>2.690321</v>
      </c>
      <c r="CT44">
        <v>0.48148099999999999</v>
      </c>
      <c r="CU44">
        <v>0</v>
      </c>
      <c r="CV44">
        <v>0</v>
      </c>
      <c r="CW44">
        <v>0.92596299999999998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73.376632999999998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659.94135300000005</v>
      </c>
      <c r="L45">
        <v>421.45256000000001</v>
      </c>
      <c r="M45">
        <v>84.627596999999994</v>
      </c>
      <c r="N45">
        <v>114.759384</v>
      </c>
      <c r="O45">
        <v>60.092925999999999</v>
      </c>
      <c r="P45">
        <v>104.70043099999999</v>
      </c>
      <c r="Q45">
        <v>13.582792</v>
      </c>
      <c r="R45">
        <v>28.110769999999999</v>
      </c>
      <c r="S45">
        <v>17.063243</v>
      </c>
      <c r="T45">
        <v>0.36597800000000003</v>
      </c>
      <c r="U45">
        <v>265.45443799999998</v>
      </c>
      <c r="V45">
        <v>19.965063000000001</v>
      </c>
      <c r="W45">
        <v>33.515214999999998</v>
      </c>
      <c r="X45">
        <v>142.07229799999999</v>
      </c>
      <c r="Y45">
        <v>0</v>
      </c>
      <c r="Z45">
        <v>6.3119649999999998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8.0237789999999993</v>
      </c>
      <c r="AG45">
        <v>41.339334000000001</v>
      </c>
      <c r="AH45">
        <v>0</v>
      </c>
      <c r="AI45">
        <v>0</v>
      </c>
      <c r="AJ45">
        <v>0</v>
      </c>
      <c r="AK45">
        <v>25.329529999999998</v>
      </c>
      <c r="AL45">
        <v>12.310344000000001</v>
      </c>
      <c r="AM45">
        <v>15.746130000000001</v>
      </c>
      <c r="AN45">
        <v>0.84902100000000003</v>
      </c>
      <c r="AO45">
        <v>0</v>
      </c>
      <c r="AP45">
        <v>1.480477</v>
      </c>
      <c r="AQ45">
        <v>14.111340999999999</v>
      </c>
      <c r="AR45">
        <v>36.150922000000001</v>
      </c>
      <c r="AS45">
        <v>30.720369999999999</v>
      </c>
      <c r="AT45">
        <v>10.832564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72.708314999999999</v>
      </c>
      <c r="BA45">
        <f t="shared" si="1"/>
        <v>2241.6181399999996</v>
      </c>
      <c r="BD45">
        <v>5.13</v>
      </c>
      <c r="BE45">
        <v>0</v>
      </c>
      <c r="BF45">
        <v>2.13</v>
      </c>
      <c r="BG45">
        <v>0.85</v>
      </c>
      <c r="BH45">
        <v>5.83</v>
      </c>
      <c r="BI45">
        <v>0.98</v>
      </c>
      <c r="BJ45">
        <v>1.08</v>
      </c>
      <c r="BK45">
        <v>1.77</v>
      </c>
      <c r="BL45">
        <v>1.06</v>
      </c>
      <c r="BM45">
        <v>0.08</v>
      </c>
      <c r="BN45">
        <v>3.39</v>
      </c>
      <c r="BO45">
        <v>3.63</v>
      </c>
      <c r="BP45">
        <v>0</v>
      </c>
      <c r="BQ45">
        <v>1.96</v>
      </c>
      <c r="BR45">
        <v>2.11</v>
      </c>
      <c r="BS45">
        <v>1.1499999999999999</v>
      </c>
      <c r="BT45">
        <v>2.5931600000000001</v>
      </c>
      <c r="BU45">
        <v>1.29233</v>
      </c>
      <c r="BV45">
        <v>1.891351</v>
      </c>
      <c r="BW45">
        <v>1.871267</v>
      </c>
      <c r="BX45">
        <v>0.94368600000000002</v>
      </c>
      <c r="BY45">
        <v>2.58466</v>
      </c>
      <c r="BZ45">
        <v>1.2785439999999999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5.1176250000000003</v>
      </c>
      <c r="CK45">
        <v>0.90060799999999996</v>
      </c>
      <c r="CL45">
        <v>1.866587</v>
      </c>
      <c r="CM45">
        <v>3.3821099999999999</v>
      </c>
      <c r="CN45">
        <v>3.4117500000000001</v>
      </c>
      <c r="CO45">
        <v>4.1354550000000003</v>
      </c>
      <c r="CP45">
        <v>4.101</v>
      </c>
      <c r="CQ45">
        <v>1.705875</v>
      </c>
      <c r="CR45">
        <v>0.81286000000000003</v>
      </c>
      <c r="CS45">
        <v>2.690321</v>
      </c>
      <c r="CT45">
        <v>5.3163000000000002E-2</v>
      </c>
      <c r="CU45">
        <v>0</v>
      </c>
      <c r="CV45">
        <v>0</v>
      </c>
      <c r="CW45">
        <v>0.92596299999999998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72.708314999999999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659.94135300000005</v>
      </c>
      <c r="L46">
        <v>421.45256000000001</v>
      </c>
      <c r="M46">
        <v>84.627596999999994</v>
      </c>
      <c r="N46">
        <v>114.759384</v>
      </c>
      <c r="O46">
        <v>60.092925999999999</v>
      </c>
      <c r="P46">
        <v>104.70043099999999</v>
      </c>
      <c r="Q46">
        <v>13.582792</v>
      </c>
      <c r="R46">
        <v>28.110769999999999</v>
      </c>
      <c r="S46">
        <v>17.063243</v>
      </c>
      <c r="T46">
        <v>0.36597800000000003</v>
      </c>
      <c r="U46">
        <v>265.45443799999998</v>
      </c>
      <c r="V46">
        <v>19.965063000000001</v>
      </c>
      <c r="W46">
        <v>33.515214999999998</v>
      </c>
      <c r="X46">
        <v>142.07229799999999</v>
      </c>
      <c r="Y46">
        <v>0</v>
      </c>
      <c r="Z46">
        <v>6.3119649999999998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8.0237789999999993</v>
      </c>
      <c r="AG46">
        <v>41.339334000000001</v>
      </c>
      <c r="AH46">
        <v>0</v>
      </c>
      <c r="AI46">
        <v>0</v>
      </c>
      <c r="AJ46">
        <v>0</v>
      </c>
      <c r="AK46">
        <v>25.329529999999998</v>
      </c>
      <c r="AL46">
        <v>12.310344000000001</v>
      </c>
      <c r="AM46">
        <v>15.746130000000001</v>
      </c>
      <c r="AN46">
        <v>0.84902100000000003</v>
      </c>
      <c r="AO46">
        <v>0</v>
      </c>
      <c r="AP46">
        <v>1.480477</v>
      </c>
      <c r="AQ46">
        <v>14.111340999999999</v>
      </c>
      <c r="AR46">
        <v>36.150922000000001</v>
      </c>
      <c r="AS46">
        <v>30.720369999999999</v>
      </c>
      <c r="AT46">
        <v>10.832564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72.385151999999991</v>
      </c>
      <c r="BA46">
        <f t="shared" si="1"/>
        <v>2241.2949769999996</v>
      </c>
      <c r="BD46">
        <v>5.13</v>
      </c>
      <c r="BE46">
        <v>0</v>
      </c>
      <c r="BF46">
        <v>2.13</v>
      </c>
      <c r="BG46">
        <v>0.85</v>
      </c>
      <c r="BH46">
        <v>5.83</v>
      </c>
      <c r="BI46">
        <v>0.98</v>
      </c>
      <c r="BJ46">
        <v>1.08</v>
      </c>
      <c r="BK46">
        <v>1.77</v>
      </c>
      <c r="BL46">
        <v>1.06</v>
      </c>
      <c r="BM46">
        <v>0.08</v>
      </c>
      <c r="BN46">
        <v>3.39</v>
      </c>
      <c r="BO46">
        <v>3.63</v>
      </c>
      <c r="BP46">
        <v>0</v>
      </c>
      <c r="BQ46">
        <v>1.96</v>
      </c>
      <c r="BR46">
        <v>2.11</v>
      </c>
      <c r="BS46">
        <v>0.88</v>
      </c>
      <c r="BT46">
        <v>2.5931600000000001</v>
      </c>
      <c r="BU46">
        <v>1.29233</v>
      </c>
      <c r="BV46">
        <v>1.891351</v>
      </c>
      <c r="BW46">
        <v>1.871267</v>
      </c>
      <c r="BX46">
        <v>0.94368600000000002</v>
      </c>
      <c r="BY46">
        <v>2.58466</v>
      </c>
      <c r="BZ46">
        <v>1.2785439999999999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5.1176250000000003</v>
      </c>
      <c r="CK46">
        <v>0.90060799999999996</v>
      </c>
      <c r="CL46">
        <v>1.866587</v>
      </c>
      <c r="CM46">
        <v>3.3821099999999999</v>
      </c>
      <c r="CN46">
        <v>3.4117500000000001</v>
      </c>
      <c r="CO46">
        <v>4.1354550000000003</v>
      </c>
      <c r="CP46">
        <v>4.101</v>
      </c>
      <c r="CQ46">
        <v>1.705875</v>
      </c>
      <c r="CR46">
        <v>0.81286000000000003</v>
      </c>
      <c r="CS46">
        <v>2.690321</v>
      </c>
      <c r="CT46">
        <v>0</v>
      </c>
      <c r="CU46">
        <v>0</v>
      </c>
      <c r="CV46">
        <v>0</v>
      </c>
      <c r="CW46">
        <v>0.92596299999999998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72.385151999999991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659.94135300000005</v>
      </c>
      <c r="L47">
        <v>421.45256000000001</v>
      </c>
      <c r="M47">
        <v>84.627596999999994</v>
      </c>
      <c r="N47">
        <v>114.759384</v>
      </c>
      <c r="O47">
        <v>60.092925999999999</v>
      </c>
      <c r="P47">
        <v>104.70043099999999</v>
      </c>
      <c r="Q47">
        <v>13.582792</v>
      </c>
      <c r="R47">
        <v>28.110769999999999</v>
      </c>
      <c r="S47">
        <v>17.063243</v>
      </c>
      <c r="T47">
        <v>0.36597800000000003</v>
      </c>
      <c r="U47">
        <v>265.45443799999998</v>
      </c>
      <c r="V47">
        <v>19.965063000000001</v>
      </c>
      <c r="W47">
        <v>33.515214999999998</v>
      </c>
      <c r="X47">
        <v>142.07229799999999</v>
      </c>
      <c r="Y47">
        <v>0</v>
      </c>
      <c r="Z47">
        <v>6.3119649999999998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8.0237789999999993</v>
      </c>
      <c r="AG47">
        <v>41.339334000000001</v>
      </c>
      <c r="AH47">
        <v>0</v>
      </c>
      <c r="AI47">
        <v>0</v>
      </c>
      <c r="AJ47">
        <v>0</v>
      </c>
      <c r="AK47">
        <v>25.329529999999998</v>
      </c>
      <c r="AL47">
        <v>12.310344000000001</v>
      </c>
      <c r="AM47">
        <v>10.51867</v>
      </c>
      <c r="AN47">
        <v>0.84902100000000003</v>
      </c>
      <c r="AO47">
        <v>0</v>
      </c>
      <c r="AP47">
        <v>1.480477</v>
      </c>
      <c r="AQ47">
        <v>14.111340999999999</v>
      </c>
      <c r="AR47">
        <v>36.150922000000001</v>
      </c>
      <c r="AS47">
        <v>30.720369999999999</v>
      </c>
      <c r="AT47">
        <v>10.832564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72.364367999999999</v>
      </c>
      <c r="BA47">
        <f t="shared" si="1"/>
        <v>2236.0467329999997</v>
      </c>
      <c r="BD47">
        <v>5.13</v>
      </c>
      <c r="BE47">
        <v>0</v>
      </c>
      <c r="BF47">
        <v>2.13</v>
      </c>
      <c r="BG47">
        <v>0.85</v>
      </c>
      <c r="BH47">
        <v>5.83</v>
      </c>
      <c r="BI47">
        <v>0.98</v>
      </c>
      <c r="BJ47">
        <v>1.08</v>
      </c>
      <c r="BK47">
        <v>1.77</v>
      </c>
      <c r="BL47">
        <v>1.06</v>
      </c>
      <c r="BM47">
        <v>0.08</v>
      </c>
      <c r="BN47">
        <v>3.39</v>
      </c>
      <c r="BO47">
        <v>3.63</v>
      </c>
      <c r="BP47">
        <v>0</v>
      </c>
      <c r="BQ47">
        <v>1.96</v>
      </c>
      <c r="BR47">
        <v>2.11</v>
      </c>
      <c r="BS47">
        <v>0.88</v>
      </c>
      <c r="BT47">
        <v>2.5931600000000001</v>
      </c>
      <c r="BU47">
        <v>1.29233</v>
      </c>
      <c r="BV47">
        <v>1.8705670000000001</v>
      </c>
      <c r="BW47">
        <v>1.871267</v>
      </c>
      <c r="BX47">
        <v>0.94368600000000002</v>
      </c>
      <c r="BY47">
        <v>2.58466</v>
      </c>
      <c r="BZ47">
        <v>1.2785439999999999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5.1176250000000003</v>
      </c>
      <c r="CK47">
        <v>0.90060799999999996</v>
      </c>
      <c r="CL47">
        <v>1.866587</v>
      </c>
      <c r="CM47">
        <v>3.3821099999999999</v>
      </c>
      <c r="CN47">
        <v>3.4117500000000001</v>
      </c>
      <c r="CO47">
        <v>4.1354550000000003</v>
      </c>
      <c r="CP47">
        <v>4.101</v>
      </c>
      <c r="CQ47">
        <v>1.705875</v>
      </c>
      <c r="CR47">
        <v>0.81286000000000003</v>
      </c>
      <c r="CS47">
        <v>2.690321</v>
      </c>
      <c r="CT47">
        <v>0</v>
      </c>
      <c r="CU47">
        <v>0</v>
      </c>
      <c r="CV47">
        <v>0</v>
      </c>
      <c r="CW47">
        <v>0.92596299999999998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72.364367999999999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659.94135300000005</v>
      </c>
      <c r="L48">
        <v>421.45256000000001</v>
      </c>
      <c r="M48">
        <v>84.627596999999994</v>
      </c>
      <c r="N48">
        <v>114.759384</v>
      </c>
      <c r="O48">
        <v>60.092925999999999</v>
      </c>
      <c r="P48">
        <v>104.70043099999999</v>
      </c>
      <c r="Q48">
        <v>13.582792</v>
      </c>
      <c r="R48">
        <v>28.110769999999999</v>
      </c>
      <c r="S48">
        <v>17.063243</v>
      </c>
      <c r="T48">
        <v>0.36597800000000003</v>
      </c>
      <c r="U48">
        <v>265.45443799999998</v>
      </c>
      <c r="V48">
        <v>19.965063000000001</v>
      </c>
      <c r="W48">
        <v>33.515214999999998</v>
      </c>
      <c r="X48">
        <v>142.07229799999999</v>
      </c>
      <c r="Y48">
        <v>0</v>
      </c>
      <c r="Z48">
        <v>6.3119649999999998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8.0237789999999993</v>
      </c>
      <c r="AG48">
        <v>41.339334000000001</v>
      </c>
      <c r="AH48">
        <v>0</v>
      </c>
      <c r="AI48">
        <v>0</v>
      </c>
      <c r="AJ48">
        <v>0</v>
      </c>
      <c r="AK48">
        <v>25.329529999999998</v>
      </c>
      <c r="AL48">
        <v>12.310344000000001</v>
      </c>
      <c r="AM48">
        <v>10.51867</v>
      </c>
      <c r="AN48">
        <v>0.84902100000000003</v>
      </c>
      <c r="AO48">
        <v>0</v>
      </c>
      <c r="AP48">
        <v>1.480477</v>
      </c>
      <c r="AQ48">
        <v>14.111340999999999</v>
      </c>
      <c r="AR48">
        <v>36.150922000000001</v>
      </c>
      <c r="AS48">
        <v>30.720369999999999</v>
      </c>
      <c r="AT48">
        <v>10.832564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72.364367999999999</v>
      </c>
      <c r="BA48">
        <f t="shared" si="1"/>
        <v>2236.0467329999997</v>
      </c>
      <c r="BD48">
        <v>5.13</v>
      </c>
      <c r="BE48">
        <v>0</v>
      </c>
      <c r="BF48">
        <v>2.13</v>
      </c>
      <c r="BG48">
        <v>0.85</v>
      </c>
      <c r="BH48">
        <v>5.83</v>
      </c>
      <c r="BI48">
        <v>0.98</v>
      </c>
      <c r="BJ48">
        <v>1.08</v>
      </c>
      <c r="BK48">
        <v>1.77</v>
      </c>
      <c r="BL48">
        <v>1.06</v>
      </c>
      <c r="BM48">
        <v>0.08</v>
      </c>
      <c r="BN48">
        <v>3.39</v>
      </c>
      <c r="BO48">
        <v>3.63</v>
      </c>
      <c r="BP48">
        <v>0</v>
      </c>
      <c r="BQ48">
        <v>1.96</v>
      </c>
      <c r="BR48">
        <v>2.11</v>
      </c>
      <c r="BS48">
        <v>0.88</v>
      </c>
      <c r="BT48">
        <v>2.5931600000000001</v>
      </c>
      <c r="BU48">
        <v>1.29233</v>
      </c>
      <c r="BV48">
        <v>1.8705670000000001</v>
      </c>
      <c r="BW48">
        <v>1.871267</v>
      </c>
      <c r="BX48">
        <v>0.94368600000000002</v>
      </c>
      <c r="BY48">
        <v>2.58466</v>
      </c>
      <c r="BZ48">
        <v>1.2785439999999999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5.1176250000000003</v>
      </c>
      <c r="CK48">
        <v>0.90060799999999996</v>
      </c>
      <c r="CL48">
        <v>1.866587</v>
      </c>
      <c r="CM48">
        <v>3.3821099999999999</v>
      </c>
      <c r="CN48">
        <v>3.4117500000000001</v>
      </c>
      <c r="CO48">
        <v>4.1354550000000003</v>
      </c>
      <c r="CP48">
        <v>4.101</v>
      </c>
      <c r="CQ48">
        <v>1.705875</v>
      </c>
      <c r="CR48">
        <v>0.81286000000000003</v>
      </c>
      <c r="CS48">
        <v>2.690321</v>
      </c>
      <c r="CT48">
        <v>0</v>
      </c>
      <c r="CU48">
        <v>0</v>
      </c>
      <c r="CV48">
        <v>0</v>
      </c>
      <c r="CW48">
        <v>0.92596299999999998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72.364367999999999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659.94135300000005</v>
      </c>
      <c r="L49">
        <v>421.45256000000001</v>
      </c>
      <c r="M49">
        <v>84.627596999999994</v>
      </c>
      <c r="N49">
        <v>114.759384</v>
      </c>
      <c r="O49">
        <v>60.092925999999999</v>
      </c>
      <c r="P49">
        <v>104.70043099999999</v>
      </c>
      <c r="Q49">
        <v>13.582792</v>
      </c>
      <c r="R49">
        <v>28.110769999999999</v>
      </c>
      <c r="S49">
        <v>17.063243</v>
      </c>
      <c r="T49">
        <v>0.36597800000000003</v>
      </c>
      <c r="U49">
        <v>265.45443799999998</v>
      </c>
      <c r="V49">
        <v>19.965063000000001</v>
      </c>
      <c r="W49">
        <v>33.515214999999998</v>
      </c>
      <c r="X49">
        <v>142.07229799999999</v>
      </c>
      <c r="Y49">
        <v>0</v>
      </c>
      <c r="Z49">
        <v>6.3119649999999998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8.0237789999999993</v>
      </c>
      <c r="AG49">
        <v>41.339334000000001</v>
      </c>
      <c r="AH49">
        <v>0</v>
      </c>
      <c r="AI49">
        <v>0</v>
      </c>
      <c r="AJ49">
        <v>0</v>
      </c>
      <c r="AK49">
        <v>25.329529999999998</v>
      </c>
      <c r="AL49">
        <v>12.310344000000001</v>
      </c>
      <c r="AM49">
        <v>10.51867</v>
      </c>
      <c r="AN49">
        <v>0.84902100000000003</v>
      </c>
      <c r="AO49">
        <v>0</v>
      </c>
      <c r="AP49">
        <v>1.480477</v>
      </c>
      <c r="AQ49">
        <v>14.111340999999999</v>
      </c>
      <c r="AR49">
        <v>36.150922000000001</v>
      </c>
      <c r="AS49">
        <v>30.720369999999999</v>
      </c>
      <c r="AT49">
        <v>10.832564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72.364367999999999</v>
      </c>
      <c r="BA49">
        <f t="shared" si="1"/>
        <v>2236.0467329999997</v>
      </c>
      <c r="BD49">
        <v>5.13</v>
      </c>
      <c r="BE49">
        <v>0</v>
      </c>
      <c r="BF49">
        <v>2.13</v>
      </c>
      <c r="BG49">
        <v>0.85</v>
      </c>
      <c r="BH49">
        <v>5.83</v>
      </c>
      <c r="BI49">
        <v>0.98</v>
      </c>
      <c r="BJ49">
        <v>1.08</v>
      </c>
      <c r="BK49">
        <v>1.77</v>
      </c>
      <c r="BL49">
        <v>1.06</v>
      </c>
      <c r="BM49">
        <v>0.08</v>
      </c>
      <c r="BN49">
        <v>3.39</v>
      </c>
      <c r="BO49">
        <v>3.63</v>
      </c>
      <c r="BP49">
        <v>0</v>
      </c>
      <c r="BQ49">
        <v>1.96</v>
      </c>
      <c r="BR49">
        <v>2.11</v>
      </c>
      <c r="BS49">
        <v>0.88</v>
      </c>
      <c r="BT49">
        <v>2.5931600000000001</v>
      </c>
      <c r="BU49">
        <v>1.29233</v>
      </c>
      <c r="BV49">
        <v>1.8705670000000001</v>
      </c>
      <c r="BW49">
        <v>1.871267</v>
      </c>
      <c r="BX49">
        <v>0.94368600000000002</v>
      </c>
      <c r="BY49">
        <v>2.58466</v>
      </c>
      <c r="BZ49">
        <v>1.2785439999999999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5.1176250000000003</v>
      </c>
      <c r="CK49">
        <v>0.90060799999999996</v>
      </c>
      <c r="CL49">
        <v>1.866587</v>
      </c>
      <c r="CM49">
        <v>3.3821099999999999</v>
      </c>
      <c r="CN49">
        <v>3.4117500000000001</v>
      </c>
      <c r="CO49">
        <v>4.1354550000000003</v>
      </c>
      <c r="CP49">
        <v>4.101</v>
      </c>
      <c r="CQ49">
        <v>1.705875</v>
      </c>
      <c r="CR49">
        <v>0.81286000000000003</v>
      </c>
      <c r="CS49">
        <v>2.690321</v>
      </c>
      <c r="CT49">
        <v>0</v>
      </c>
      <c r="CU49">
        <v>0</v>
      </c>
      <c r="CV49">
        <v>0</v>
      </c>
      <c r="CW49">
        <v>0.92596299999999998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72.364367999999999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659.94135300000005</v>
      </c>
      <c r="L50">
        <v>421.45256000000001</v>
      </c>
      <c r="M50">
        <v>84.627596999999994</v>
      </c>
      <c r="N50">
        <v>114.759384</v>
      </c>
      <c r="O50">
        <v>60.092925999999999</v>
      </c>
      <c r="P50">
        <v>104.70043099999999</v>
      </c>
      <c r="Q50">
        <v>13.582792</v>
      </c>
      <c r="R50">
        <v>28.110769999999999</v>
      </c>
      <c r="S50">
        <v>17.063243</v>
      </c>
      <c r="T50">
        <v>0.36597800000000003</v>
      </c>
      <c r="U50">
        <v>265.45443799999998</v>
      </c>
      <c r="V50">
        <v>19.965063000000001</v>
      </c>
      <c r="W50">
        <v>33.515214999999998</v>
      </c>
      <c r="X50">
        <v>142.07229799999999</v>
      </c>
      <c r="Y50">
        <v>0</v>
      </c>
      <c r="Z50">
        <v>6.3119649999999998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8.0237789999999993</v>
      </c>
      <c r="AG50">
        <v>41.339334000000001</v>
      </c>
      <c r="AH50">
        <v>0</v>
      </c>
      <c r="AI50">
        <v>0</v>
      </c>
      <c r="AJ50">
        <v>0</v>
      </c>
      <c r="AK50">
        <v>25.329529999999998</v>
      </c>
      <c r="AL50">
        <v>12.310344000000001</v>
      </c>
      <c r="AM50">
        <v>10.51867</v>
      </c>
      <c r="AN50">
        <v>0.84902100000000003</v>
      </c>
      <c r="AO50">
        <v>0</v>
      </c>
      <c r="AP50">
        <v>1.480477</v>
      </c>
      <c r="AQ50">
        <v>14.111340999999999</v>
      </c>
      <c r="AR50">
        <v>36.150922000000001</v>
      </c>
      <c r="AS50">
        <v>30.720369999999999</v>
      </c>
      <c r="AT50">
        <v>10.832564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72.364367999999999</v>
      </c>
      <c r="BA50">
        <f t="shared" si="1"/>
        <v>2236.0467329999997</v>
      </c>
      <c r="BD50">
        <v>5.13</v>
      </c>
      <c r="BE50">
        <v>0</v>
      </c>
      <c r="BF50">
        <v>2.13</v>
      </c>
      <c r="BG50">
        <v>0.85</v>
      </c>
      <c r="BH50">
        <v>5.83</v>
      </c>
      <c r="BI50">
        <v>0.98</v>
      </c>
      <c r="BJ50">
        <v>1.08</v>
      </c>
      <c r="BK50">
        <v>1.77</v>
      </c>
      <c r="BL50">
        <v>1.06</v>
      </c>
      <c r="BM50">
        <v>0.08</v>
      </c>
      <c r="BN50">
        <v>3.39</v>
      </c>
      <c r="BO50">
        <v>3.63</v>
      </c>
      <c r="BP50">
        <v>0</v>
      </c>
      <c r="BQ50">
        <v>1.96</v>
      </c>
      <c r="BR50">
        <v>2.11</v>
      </c>
      <c r="BS50">
        <v>0.88</v>
      </c>
      <c r="BT50">
        <v>2.5931600000000001</v>
      </c>
      <c r="BU50">
        <v>1.29233</v>
      </c>
      <c r="BV50">
        <v>1.8705670000000001</v>
      </c>
      <c r="BW50">
        <v>1.871267</v>
      </c>
      <c r="BX50">
        <v>0.94368600000000002</v>
      </c>
      <c r="BY50">
        <v>2.58466</v>
      </c>
      <c r="BZ50">
        <v>1.2785439999999999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5.1176250000000003</v>
      </c>
      <c r="CK50">
        <v>0.90060799999999996</v>
      </c>
      <c r="CL50">
        <v>1.866587</v>
      </c>
      <c r="CM50">
        <v>3.3821099999999999</v>
      </c>
      <c r="CN50">
        <v>3.4117500000000001</v>
      </c>
      <c r="CO50">
        <v>4.1354550000000003</v>
      </c>
      <c r="CP50">
        <v>4.101</v>
      </c>
      <c r="CQ50">
        <v>1.705875</v>
      </c>
      <c r="CR50">
        <v>0.81286000000000003</v>
      </c>
      <c r="CS50">
        <v>2.690321</v>
      </c>
      <c r="CT50">
        <v>0</v>
      </c>
      <c r="CU50">
        <v>0</v>
      </c>
      <c r="CV50">
        <v>0</v>
      </c>
      <c r="CW50">
        <v>0.92596299999999998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72.364367999999999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659.94135300000005</v>
      </c>
      <c r="L51">
        <v>421.45256000000001</v>
      </c>
      <c r="M51">
        <v>84.627596999999994</v>
      </c>
      <c r="N51">
        <v>114.753461</v>
      </c>
      <c r="O51">
        <v>60.087809</v>
      </c>
      <c r="P51">
        <v>105.40792399999999</v>
      </c>
      <c r="Q51">
        <v>13.582792</v>
      </c>
      <c r="R51">
        <v>28.110769999999999</v>
      </c>
      <c r="S51">
        <v>17.053804</v>
      </c>
      <c r="T51">
        <v>0.36597800000000003</v>
      </c>
      <c r="U51">
        <v>265.45443799999998</v>
      </c>
      <c r="V51">
        <v>19.965063000000001</v>
      </c>
      <c r="W51">
        <v>33.515214999999998</v>
      </c>
      <c r="X51">
        <v>142.07229799999999</v>
      </c>
      <c r="Y51">
        <v>0</v>
      </c>
      <c r="Z51">
        <v>6.3119649999999998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8.0237789999999993</v>
      </c>
      <c r="AG51">
        <v>41.339334000000001</v>
      </c>
      <c r="AH51">
        <v>0</v>
      </c>
      <c r="AI51">
        <v>0</v>
      </c>
      <c r="AJ51">
        <v>0</v>
      </c>
      <c r="AK51">
        <v>25.329529999999998</v>
      </c>
      <c r="AL51">
        <v>12.310344000000001</v>
      </c>
      <c r="AM51">
        <v>5.1796480000000003</v>
      </c>
      <c r="AN51">
        <v>0.84902100000000003</v>
      </c>
      <c r="AO51">
        <v>0</v>
      </c>
      <c r="AP51">
        <v>5.5517899999999996</v>
      </c>
      <c r="AQ51">
        <v>14.111340999999999</v>
      </c>
      <c r="AR51">
        <v>36.150922000000001</v>
      </c>
      <c r="AS51">
        <v>30.720369999999999</v>
      </c>
      <c r="AT51">
        <v>10.832564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72.364367999999999</v>
      </c>
      <c r="BA51">
        <f t="shared" si="1"/>
        <v>2235.4660379999996</v>
      </c>
      <c r="BD51">
        <v>5.13</v>
      </c>
      <c r="BE51">
        <v>0</v>
      </c>
      <c r="BF51">
        <v>2.13</v>
      </c>
      <c r="BG51">
        <v>0.85</v>
      </c>
      <c r="BH51">
        <v>5.83</v>
      </c>
      <c r="BI51">
        <v>0.98</v>
      </c>
      <c r="BJ51">
        <v>1.08</v>
      </c>
      <c r="BK51">
        <v>1.77</v>
      </c>
      <c r="BL51">
        <v>1.06</v>
      </c>
      <c r="BM51">
        <v>0.08</v>
      </c>
      <c r="BN51">
        <v>3.39</v>
      </c>
      <c r="BO51">
        <v>3.63</v>
      </c>
      <c r="BP51">
        <v>0</v>
      </c>
      <c r="BQ51">
        <v>1.96</v>
      </c>
      <c r="BR51">
        <v>2.11</v>
      </c>
      <c r="BS51">
        <v>0.88</v>
      </c>
      <c r="BT51">
        <v>2.5931600000000001</v>
      </c>
      <c r="BU51">
        <v>1.29233</v>
      </c>
      <c r="BV51">
        <v>1.8705670000000001</v>
      </c>
      <c r="BW51">
        <v>1.871267</v>
      </c>
      <c r="BX51">
        <v>0.94368600000000002</v>
      </c>
      <c r="BY51">
        <v>2.58466</v>
      </c>
      <c r="BZ51">
        <v>1.2785439999999999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5.1176250000000003</v>
      </c>
      <c r="CK51">
        <v>0.90060799999999996</v>
      </c>
      <c r="CL51">
        <v>1.866587</v>
      </c>
      <c r="CM51">
        <v>3.3821099999999999</v>
      </c>
      <c r="CN51">
        <v>3.4117500000000001</v>
      </c>
      <c r="CO51">
        <v>4.1354550000000003</v>
      </c>
      <c r="CP51">
        <v>4.101</v>
      </c>
      <c r="CQ51">
        <v>1.705875</v>
      </c>
      <c r="CR51">
        <v>0.81286000000000003</v>
      </c>
      <c r="CS51">
        <v>2.690321</v>
      </c>
      <c r="CT51">
        <v>0</v>
      </c>
      <c r="CU51">
        <v>0</v>
      </c>
      <c r="CV51">
        <v>0</v>
      </c>
      <c r="CW51">
        <v>0.92596299999999998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72.364367999999999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659.94135300000005</v>
      </c>
      <c r="L52">
        <v>421.45256000000001</v>
      </c>
      <c r="M52">
        <v>84.627596999999994</v>
      </c>
      <c r="N52">
        <v>114.753461</v>
      </c>
      <c r="O52">
        <v>60.087809</v>
      </c>
      <c r="P52">
        <v>105.40792399999999</v>
      </c>
      <c r="Q52">
        <v>13.582792</v>
      </c>
      <c r="R52">
        <v>28.110769999999999</v>
      </c>
      <c r="S52">
        <v>17.053804</v>
      </c>
      <c r="T52">
        <v>0.36597800000000003</v>
      </c>
      <c r="U52">
        <v>265.45443799999998</v>
      </c>
      <c r="V52">
        <v>19.965063000000001</v>
      </c>
      <c r="W52">
        <v>33.515214999999998</v>
      </c>
      <c r="X52">
        <v>142.07229799999999</v>
      </c>
      <c r="Y52">
        <v>0</v>
      </c>
      <c r="Z52">
        <v>6.3119649999999998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8.0237789999999993</v>
      </c>
      <c r="AG52">
        <v>41.339334000000001</v>
      </c>
      <c r="AH52">
        <v>0</v>
      </c>
      <c r="AI52">
        <v>0</v>
      </c>
      <c r="AJ52">
        <v>0</v>
      </c>
      <c r="AK52">
        <v>25.329529999999998</v>
      </c>
      <c r="AL52">
        <v>12.310344000000001</v>
      </c>
      <c r="AM52">
        <v>5.1796480000000003</v>
      </c>
      <c r="AN52">
        <v>0.84902100000000003</v>
      </c>
      <c r="AO52">
        <v>0</v>
      </c>
      <c r="AP52">
        <v>5.5517899999999996</v>
      </c>
      <c r="AQ52">
        <v>14.111340999999999</v>
      </c>
      <c r="AR52">
        <v>36.150922000000001</v>
      </c>
      <c r="AS52">
        <v>30.720369999999999</v>
      </c>
      <c r="AT52">
        <v>10.832564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72.364367999999999</v>
      </c>
      <c r="BA52">
        <f t="shared" si="1"/>
        <v>2235.4660379999996</v>
      </c>
      <c r="BD52">
        <v>5.13</v>
      </c>
      <c r="BE52">
        <v>0</v>
      </c>
      <c r="BF52">
        <v>2.13</v>
      </c>
      <c r="BG52">
        <v>0.85</v>
      </c>
      <c r="BH52">
        <v>5.83</v>
      </c>
      <c r="BI52">
        <v>0.98</v>
      </c>
      <c r="BJ52">
        <v>1.08</v>
      </c>
      <c r="BK52">
        <v>1.77</v>
      </c>
      <c r="BL52">
        <v>1.06</v>
      </c>
      <c r="BM52">
        <v>0.08</v>
      </c>
      <c r="BN52">
        <v>3.39</v>
      </c>
      <c r="BO52">
        <v>3.63</v>
      </c>
      <c r="BP52">
        <v>0</v>
      </c>
      <c r="BQ52">
        <v>1.96</v>
      </c>
      <c r="BR52">
        <v>2.11</v>
      </c>
      <c r="BS52">
        <v>0.88</v>
      </c>
      <c r="BT52">
        <v>2.5931600000000001</v>
      </c>
      <c r="BU52">
        <v>1.29233</v>
      </c>
      <c r="BV52">
        <v>1.8705670000000001</v>
      </c>
      <c r="BW52">
        <v>1.871267</v>
      </c>
      <c r="BX52">
        <v>0.94368600000000002</v>
      </c>
      <c r="BY52">
        <v>2.58466</v>
      </c>
      <c r="BZ52">
        <v>1.2785439999999999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5.1176250000000003</v>
      </c>
      <c r="CK52">
        <v>0.90060799999999996</v>
      </c>
      <c r="CL52">
        <v>1.866587</v>
      </c>
      <c r="CM52">
        <v>3.3821099999999999</v>
      </c>
      <c r="CN52">
        <v>3.4117500000000001</v>
      </c>
      <c r="CO52">
        <v>4.1354550000000003</v>
      </c>
      <c r="CP52">
        <v>4.101</v>
      </c>
      <c r="CQ52">
        <v>1.705875</v>
      </c>
      <c r="CR52">
        <v>0.81286000000000003</v>
      </c>
      <c r="CS52">
        <v>2.690321</v>
      </c>
      <c r="CT52">
        <v>0</v>
      </c>
      <c r="CU52">
        <v>0</v>
      </c>
      <c r="CV52">
        <v>0</v>
      </c>
      <c r="CW52">
        <v>0.92596299999999998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72.364367999999999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4.324319</v>
      </c>
      <c r="H53">
        <v>0</v>
      </c>
      <c r="I53">
        <v>0</v>
      </c>
      <c r="J53">
        <v>0</v>
      </c>
      <c r="K53">
        <v>659.94135300000005</v>
      </c>
      <c r="L53">
        <v>421.45256000000001</v>
      </c>
      <c r="M53">
        <v>84.627596999999994</v>
      </c>
      <c r="N53">
        <v>114.753461</v>
      </c>
      <c r="O53">
        <v>60.087809</v>
      </c>
      <c r="P53">
        <v>105.40792399999999</v>
      </c>
      <c r="Q53">
        <v>13.582792</v>
      </c>
      <c r="R53">
        <v>28.110769999999999</v>
      </c>
      <c r="S53">
        <v>17.053804</v>
      </c>
      <c r="T53">
        <v>0.36597800000000003</v>
      </c>
      <c r="U53">
        <v>265.45443799999998</v>
      </c>
      <c r="V53">
        <v>19.965063000000001</v>
      </c>
      <c r="W53">
        <v>33.515214999999998</v>
      </c>
      <c r="X53">
        <v>142.07229799999999</v>
      </c>
      <c r="Y53">
        <v>0</v>
      </c>
      <c r="Z53">
        <v>6.3119649999999998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8.0237789999999993</v>
      </c>
      <c r="AG53">
        <v>41.339334000000001</v>
      </c>
      <c r="AH53">
        <v>0</v>
      </c>
      <c r="AI53">
        <v>0</v>
      </c>
      <c r="AJ53">
        <v>0</v>
      </c>
      <c r="AK53">
        <v>25.329529999999998</v>
      </c>
      <c r="AL53">
        <v>12.310344000000001</v>
      </c>
      <c r="AM53">
        <v>5.1796480000000003</v>
      </c>
      <c r="AN53">
        <v>0.84902100000000003</v>
      </c>
      <c r="AO53">
        <v>0</v>
      </c>
      <c r="AP53">
        <v>5.5517899999999996</v>
      </c>
      <c r="AQ53">
        <v>14.111340999999999</v>
      </c>
      <c r="AR53">
        <v>36.150922000000001</v>
      </c>
      <c r="AS53">
        <v>30.720369999999999</v>
      </c>
      <c r="AT53">
        <v>10.832564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72.364367999999999</v>
      </c>
      <c r="BA53">
        <f t="shared" si="1"/>
        <v>2239.7903569999994</v>
      </c>
      <c r="BD53">
        <v>5.13</v>
      </c>
      <c r="BE53">
        <v>0</v>
      </c>
      <c r="BF53">
        <v>2.13</v>
      </c>
      <c r="BG53">
        <v>0.85</v>
      </c>
      <c r="BH53">
        <v>5.83</v>
      </c>
      <c r="BI53">
        <v>0.98</v>
      </c>
      <c r="BJ53">
        <v>1.08</v>
      </c>
      <c r="BK53">
        <v>1.77</v>
      </c>
      <c r="BL53">
        <v>1.06</v>
      </c>
      <c r="BM53">
        <v>0.08</v>
      </c>
      <c r="BN53">
        <v>3.39</v>
      </c>
      <c r="BO53">
        <v>3.63</v>
      </c>
      <c r="BP53">
        <v>0</v>
      </c>
      <c r="BQ53">
        <v>1.96</v>
      </c>
      <c r="BR53">
        <v>2.11</v>
      </c>
      <c r="BS53">
        <v>0.88</v>
      </c>
      <c r="BT53">
        <v>2.5931600000000001</v>
      </c>
      <c r="BU53">
        <v>1.29233</v>
      </c>
      <c r="BV53">
        <v>1.8705670000000001</v>
      </c>
      <c r="BW53">
        <v>1.871267</v>
      </c>
      <c r="BX53">
        <v>0.94368600000000002</v>
      </c>
      <c r="BY53">
        <v>2.58466</v>
      </c>
      <c r="BZ53">
        <v>1.2785439999999999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5.1176250000000003</v>
      </c>
      <c r="CK53">
        <v>0.90060799999999996</v>
      </c>
      <c r="CL53">
        <v>1.866587</v>
      </c>
      <c r="CM53">
        <v>3.3821099999999999</v>
      </c>
      <c r="CN53">
        <v>3.4117500000000001</v>
      </c>
      <c r="CO53">
        <v>4.1354550000000003</v>
      </c>
      <c r="CP53">
        <v>4.101</v>
      </c>
      <c r="CQ53">
        <v>1.705875</v>
      </c>
      <c r="CR53">
        <v>0.81286000000000003</v>
      </c>
      <c r="CS53">
        <v>2.690321</v>
      </c>
      <c r="CT53">
        <v>0</v>
      </c>
      <c r="CU53">
        <v>0</v>
      </c>
      <c r="CV53">
        <v>0</v>
      </c>
      <c r="CW53">
        <v>0.92596299999999998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72.364367999999999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4.324319</v>
      </c>
      <c r="H54">
        <v>0</v>
      </c>
      <c r="I54">
        <v>0</v>
      </c>
      <c r="J54">
        <v>0</v>
      </c>
      <c r="K54">
        <v>659.94135300000005</v>
      </c>
      <c r="L54">
        <v>421.45256000000001</v>
      </c>
      <c r="M54">
        <v>84.627596999999994</v>
      </c>
      <c r="N54">
        <v>114.753461</v>
      </c>
      <c r="O54">
        <v>60.087809</v>
      </c>
      <c r="P54">
        <v>105.40792399999999</v>
      </c>
      <c r="Q54">
        <v>13.582792</v>
      </c>
      <c r="R54">
        <v>28.110769999999999</v>
      </c>
      <c r="S54">
        <v>17.053804</v>
      </c>
      <c r="T54">
        <v>0.36597800000000003</v>
      </c>
      <c r="U54">
        <v>265.45443799999998</v>
      </c>
      <c r="V54">
        <v>19.965063000000001</v>
      </c>
      <c r="W54">
        <v>33.515214999999998</v>
      </c>
      <c r="X54">
        <v>142.07229799999999</v>
      </c>
      <c r="Y54">
        <v>0</v>
      </c>
      <c r="Z54">
        <v>6.3119649999999998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8.0237789999999993</v>
      </c>
      <c r="AG54">
        <v>41.339334000000001</v>
      </c>
      <c r="AH54">
        <v>0</v>
      </c>
      <c r="AI54">
        <v>0</v>
      </c>
      <c r="AJ54">
        <v>0</v>
      </c>
      <c r="AK54">
        <v>25.329529999999998</v>
      </c>
      <c r="AL54">
        <v>12.310344000000001</v>
      </c>
      <c r="AM54">
        <v>5.1796480000000003</v>
      </c>
      <c r="AN54">
        <v>0.84902100000000003</v>
      </c>
      <c r="AO54">
        <v>0</v>
      </c>
      <c r="AP54">
        <v>5.5517899999999996</v>
      </c>
      <c r="AQ54">
        <v>14.111340999999999</v>
      </c>
      <c r="AR54">
        <v>36.150922000000001</v>
      </c>
      <c r="AS54">
        <v>30.720369999999999</v>
      </c>
      <c r="AT54">
        <v>10.832564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72.324367999999993</v>
      </c>
      <c r="BA54">
        <f t="shared" si="1"/>
        <v>2239.7503569999994</v>
      </c>
      <c r="BD54">
        <v>5.13</v>
      </c>
      <c r="BE54">
        <v>0</v>
      </c>
      <c r="BF54">
        <v>2.13</v>
      </c>
      <c r="BG54">
        <v>0.85</v>
      </c>
      <c r="BH54">
        <v>5.83</v>
      </c>
      <c r="BI54">
        <v>0.94</v>
      </c>
      <c r="BJ54">
        <v>1.08</v>
      </c>
      <c r="BK54">
        <v>1.77</v>
      </c>
      <c r="BL54">
        <v>1.06</v>
      </c>
      <c r="BM54">
        <v>0.08</v>
      </c>
      <c r="BN54">
        <v>3.39</v>
      </c>
      <c r="BO54">
        <v>3.63</v>
      </c>
      <c r="BP54">
        <v>0</v>
      </c>
      <c r="BQ54">
        <v>1.96</v>
      </c>
      <c r="BR54">
        <v>2.11</v>
      </c>
      <c r="BS54">
        <v>0.88</v>
      </c>
      <c r="BT54">
        <v>2.5931600000000001</v>
      </c>
      <c r="BU54">
        <v>1.29233</v>
      </c>
      <c r="BV54">
        <v>1.8705670000000001</v>
      </c>
      <c r="BW54">
        <v>1.871267</v>
      </c>
      <c r="BX54">
        <v>0.94368600000000002</v>
      </c>
      <c r="BY54">
        <v>2.58466</v>
      </c>
      <c r="BZ54">
        <v>1.2785439999999999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5.1176250000000003</v>
      </c>
      <c r="CK54">
        <v>0.90060799999999996</v>
      </c>
      <c r="CL54">
        <v>1.866587</v>
      </c>
      <c r="CM54">
        <v>3.3821099999999999</v>
      </c>
      <c r="CN54">
        <v>3.4117500000000001</v>
      </c>
      <c r="CO54">
        <v>4.1354550000000003</v>
      </c>
      <c r="CP54">
        <v>4.101</v>
      </c>
      <c r="CQ54">
        <v>1.705875</v>
      </c>
      <c r="CR54">
        <v>0.81286000000000003</v>
      </c>
      <c r="CS54">
        <v>2.690321</v>
      </c>
      <c r="CT54">
        <v>0</v>
      </c>
      <c r="CU54">
        <v>0</v>
      </c>
      <c r="CV54">
        <v>0</v>
      </c>
      <c r="CW54">
        <v>0.92596299999999998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72.324367999999993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4.324319</v>
      </c>
      <c r="H55">
        <v>0</v>
      </c>
      <c r="I55">
        <v>0</v>
      </c>
      <c r="J55">
        <v>0</v>
      </c>
      <c r="K55">
        <v>650.93193799999995</v>
      </c>
      <c r="L55">
        <v>367.20460400000002</v>
      </c>
      <c r="M55">
        <v>84.627596999999994</v>
      </c>
      <c r="N55">
        <v>114.753461</v>
      </c>
      <c r="O55">
        <v>60.087809</v>
      </c>
      <c r="P55">
        <v>105.40792399999999</v>
      </c>
      <c r="Q55">
        <v>11.387821000000001</v>
      </c>
      <c r="R55">
        <v>28.110769999999999</v>
      </c>
      <c r="S55">
        <v>13.675917</v>
      </c>
      <c r="T55">
        <v>0.36597800000000003</v>
      </c>
      <c r="U55">
        <v>265.45443799999998</v>
      </c>
      <c r="V55">
        <v>19.965063000000001</v>
      </c>
      <c r="W55">
        <v>33.515214999999998</v>
      </c>
      <c r="X55">
        <v>142.07229799999999</v>
      </c>
      <c r="Y55">
        <v>0</v>
      </c>
      <c r="Z55">
        <v>6.3119649999999998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8.0237789999999993</v>
      </c>
      <c r="AG55">
        <v>41.339334000000001</v>
      </c>
      <c r="AH55">
        <v>0</v>
      </c>
      <c r="AI55">
        <v>0</v>
      </c>
      <c r="AJ55">
        <v>0</v>
      </c>
      <c r="AK55">
        <v>25.329529999999998</v>
      </c>
      <c r="AL55">
        <v>12.310344000000001</v>
      </c>
      <c r="AM55">
        <v>5.1796480000000003</v>
      </c>
      <c r="AN55">
        <v>0.84902100000000003</v>
      </c>
      <c r="AO55">
        <v>0</v>
      </c>
      <c r="AP55">
        <v>2.4674619999999998</v>
      </c>
      <c r="AQ55">
        <v>14.111340999999999</v>
      </c>
      <c r="AR55">
        <v>36.150922000000001</v>
      </c>
      <c r="AS55">
        <v>30.720369999999999</v>
      </c>
      <c r="AT55">
        <v>10.832564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72.324367999999993</v>
      </c>
      <c r="BA55">
        <f t="shared" si="1"/>
        <v>2167.8358000000003</v>
      </c>
      <c r="BD55">
        <v>5.13</v>
      </c>
      <c r="BE55">
        <v>0</v>
      </c>
      <c r="BF55">
        <v>2.13</v>
      </c>
      <c r="BG55">
        <v>0.85</v>
      </c>
      <c r="BH55">
        <v>5.83</v>
      </c>
      <c r="BI55">
        <v>0.94</v>
      </c>
      <c r="BJ55">
        <v>1.08</v>
      </c>
      <c r="BK55">
        <v>1.77</v>
      </c>
      <c r="BL55">
        <v>1.06</v>
      </c>
      <c r="BM55">
        <v>0.08</v>
      </c>
      <c r="BN55">
        <v>3.39</v>
      </c>
      <c r="BO55">
        <v>3.63</v>
      </c>
      <c r="BP55">
        <v>0</v>
      </c>
      <c r="BQ55">
        <v>1.96</v>
      </c>
      <c r="BR55">
        <v>2.11</v>
      </c>
      <c r="BS55">
        <v>0.88</v>
      </c>
      <c r="BT55">
        <v>2.5931600000000001</v>
      </c>
      <c r="BU55">
        <v>1.29233</v>
      </c>
      <c r="BV55">
        <v>1.8705670000000001</v>
      </c>
      <c r="BW55">
        <v>1.871267</v>
      </c>
      <c r="BX55">
        <v>0.94368600000000002</v>
      </c>
      <c r="BY55">
        <v>2.58466</v>
      </c>
      <c r="BZ55">
        <v>1.2785439999999999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5.1176250000000003</v>
      </c>
      <c r="CK55">
        <v>0.90060799999999996</v>
      </c>
      <c r="CL55">
        <v>1.866587</v>
      </c>
      <c r="CM55">
        <v>3.3821099999999999</v>
      </c>
      <c r="CN55">
        <v>3.4117500000000001</v>
      </c>
      <c r="CO55">
        <v>4.1354550000000003</v>
      </c>
      <c r="CP55">
        <v>4.101</v>
      </c>
      <c r="CQ55">
        <v>1.705875</v>
      </c>
      <c r="CR55">
        <v>0.81286000000000003</v>
      </c>
      <c r="CS55">
        <v>2.690321</v>
      </c>
      <c r="CT55">
        <v>0</v>
      </c>
      <c r="CU55">
        <v>0</v>
      </c>
      <c r="CV55">
        <v>0</v>
      </c>
      <c r="CW55">
        <v>0.92596299999999998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72.324367999999993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4.324319</v>
      </c>
      <c r="H56">
        <v>0</v>
      </c>
      <c r="I56">
        <v>0</v>
      </c>
      <c r="J56">
        <v>0</v>
      </c>
      <c r="K56">
        <v>650.93193799999995</v>
      </c>
      <c r="L56">
        <v>319.04960399999999</v>
      </c>
      <c r="M56">
        <v>84.627596999999994</v>
      </c>
      <c r="N56">
        <v>114.753461</v>
      </c>
      <c r="O56">
        <v>60.087809</v>
      </c>
      <c r="P56">
        <v>105.40792399999999</v>
      </c>
      <c r="Q56">
        <v>11.467962</v>
      </c>
      <c r="R56">
        <v>28.110769999999999</v>
      </c>
      <c r="S56">
        <v>11.818970999999999</v>
      </c>
      <c r="T56">
        <v>0.36597800000000003</v>
      </c>
      <c r="U56">
        <v>265.45443799999998</v>
      </c>
      <c r="V56">
        <v>19.965063000000001</v>
      </c>
      <c r="W56">
        <v>33.515214999999998</v>
      </c>
      <c r="X56">
        <v>142.07229799999999</v>
      </c>
      <c r="Y56">
        <v>0</v>
      </c>
      <c r="Z56">
        <v>6.3119649999999998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8.0237789999999993</v>
      </c>
      <c r="AG56">
        <v>41.339334000000001</v>
      </c>
      <c r="AH56">
        <v>0</v>
      </c>
      <c r="AI56">
        <v>0</v>
      </c>
      <c r="AJ56">
        <v>0</v>
      </c>
      <c r="AK56">
        <v>25.329529999999998</v>
      </c>
      <c r="AL56">
        <v>12.310344000000001</v>
      </c>
      <c r="AM56">
        <v>5.2593350000000001</v>
      </c>
      <c r="AN56">
        <v>0.84902100000000003</v>
      </c>
      <c r="AO56">
        <v>0</v>
      </c>
      <c r="AP56">
        <v>2.4674619999999998</v>
      </c>
      <c r="AQ56">
        <v>14.111340999999999</v>
      </c>
      <c r="AR56">
        <v>36.150922000000001</v>
      </c>
      <c r="AS56">
        <v>30.720369999999999</v>
      </c>
      <c r="AT56">
        <v>10.832564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72.324367999999993</v>
      </c>
      <c r="BA56">
        <f t="shared" si="1"/>
        <v>2117.983682</v>
      </c>
      <c r="BD56">
        <v>5.13</v>
      </c>
      <c r="BE56">
        <v>0</v>
      </c>
      <c r="BF56">
        <v>2.13</v>
      </c>
      <c r="BG56">
        <v>0.85</v>
      </c>
      <c r="BH56">
        <v>5.83</v>
      </c>
      <c r="BI56">
        <v>0.94</v>
      </c>
      <c r="BJ56">
        <v>1.08</v>
      </c>
      <c r="BK56">
        <v>1.77</v>
      </c>
      <c r="BL56">
        <v>1.06</v>
      </c>
      <c r="BM56">
        <v>0.08</v>
      </c>
      <c r="BN56">
        <v>3.39</v>
      </c>
      <c r="BO56">
        <v>3.63</v>
      </c>
      <c r="BP56">
        <v>0</v>
      </c>
      <c r="BQ56">
        <v>1.96</v>
      </c>
      <c r="BR56">
        <v>2.11</v>
      </c>
      <c r="BS56">
        <v>0.88</v>
      </c>
      <c r="BT56">
        <v>2.5931600000000001</v>
      </c>
      <c r="BU56">
        <v>1.29233</v>
      </c>
      <c r="BV56">
        <v>1.8705670000000001</v>
      </c>
      <c r="BW56">
        <v>1.871267</v>
      </c>
      <c r="BX56">
        <v>0.94368600000000002</v>
      </c>
      <c r="BY56">
        <v>2.58466</v>
      </c>
      <c r="BZ56">
        <v>1.2785439999999999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5.1176250000000003</v>
      </c>
      <c r="CK56">
        <v>0.90060799999999996</v>
      </c>
      <c r="CL56">
        <v>1.866587</v>
      </c>
      <c r="CM56">
        <v>3.3821099999999999</v>
      </c>
      <c r="CN56">
        <v>3.4117500000000001</v>
      </c>
      <c r="CO56">
        <v>4.1354550000000003</v>
      </c>
      <c r="CP56">
        <v>4.101</v>
      </c>
      <c r="CQ56">
        <v>1.705875</v>
      </c>
      <c r="CR56">
        <v>0.81286000000000003</v>
      </c>
      <c r="CS56">
        <v>2.690321</v>
      </c>
      <c r="CT56">
        <v>0</v>
      </c>
      <c r="CU56">
        <v>0</v>
      </c>
      <c r="CV56">
        <v>0</v>
      </c>
      <c r="CW56">
        <v>0.92596299999999998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72.324367999999993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4.324319</v>
      </c>
      <c r="H57">
        <v>0</v>
      </c>
      <c r="I57">
        <v>0</v>
      </c>
      <c r="J57">
        <v>0</v>
      </c>
      <c r="K57">
        <v>650.93193799999995</v>
      </c>
      <c r="L57">
        <v>338.31160399999999</v>
      </c>
      <c r="M57">
        <v>84.627596999999994</v>
      </c>
      <c r="N57">
        <v>114.753461</v>
      </c>
      <c r="O57">
        <v>60.087809</v>
      </c>
      <c r="P57">
        <v>105.40792399999999</v>
      </c>
      <c r="Q57">
        <v>9.4159400000000009</v>
      </c>
      <c r="R57">
        <v>28.110769999999999</v>
      </c>
      <c r="S57">
        <v>11.818970999999999</v>
      </c>
      <c r="T57">
        <v>0.36597800000000003</v>
      </c>
      <c r="U57">
        <v>265.45443799999998</v>
      </c>
      <c r="V57">
        <v>19.965063000000001</v>
      </c>
      <c r="W57">
        <v>33.515214999999998</v>
      </c>
      <c r="X57">
        <v>142.07229799999999</v>
      </c>
      <c r="Y57">
        <v>0</v>
      </c>
      <c r="Z57">
        <v>6.3119649999999998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8.0237789999999993</v>
      </c>
      <c r="AG57">
        <v>41.339334000000001</v>
      </c>
      <c r="AH57">
        <v>0</v>
      </c>
      <c r="AI57">
        <v>0</v>
      </c>
      <c r="AJ57">
        <v>0</v>
      </c>
      <c r="AK57">
        <v>25.329529999999998</v>
      </c>
      <c r="AL57">
        <v>12.310344000000001</v>
      </c>
      <c r="AM57">
        <v>5.2593350000000001</v>
      </c>
      <c r="AN57">
        <v>0.84902100000000003</v>
      </c>
      <c r="AO57">
        <v>0</v>
      </c>
      <c r="AP57">
        <v>2.4674619999999998</v>
      </c>
      <c r="AQ57">
        <v>14.111340999999999</v>
      </c>
      <c r="AR57">
        <v>36.150922000000001</v>
      </c>
      <c r="AS57">
        <v>30.720369999999999</v>
      </c>
      <c r="AT57">
        <v>10.832564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72.324367999999993</v>
      </c>
      <c r="BA57">
        <f t="shared" si="1"/>
        <v>2135.1936600000004</v>
      </c>
      <c r="BD57">
        <v>5.13</v>
      </c>
      <c r="BE57">
        <v>0</v>
      </c>
      <c r="BF57">
        <v>2.13</v>
      </c>
      <c r="BG57">
        <v>0.85</v>
      </c>
      <c r="BH57">
        <v>5.83</v>
      </c>
      <c r="BI57">
        <v>0.94</v>
      </c>
      <c r="BJ57">
        <v>1.08</v>
      </c>
      <c r="BK57">
        <v>1.77</v>
      </c>
      <c r="BL57">
        <v>1.06</v>
      </c>
      <c r="BM57">
        <v>0.08</v>
      </c>
      <c r="BN57">
        <v>3.39</v>
      </c>
      <c r="BO57">
        <v>3.63</v>
      </c>
      <c r="BP57">
        <v>0</v>
      </c>
      <c r="BQ57">
        <v>1.96</v>
      </c>
      <c r="BR57">
        <v>2.11</v>
      </c>
      <c r="BS57">
        <v>0.88</v>
      </c>
      <c r="BT57">
        <v>2.5931600000000001</v>
      </c>
      <c r="BU57">
        <v>1.29233</v>
      </c>
      <c r="BV57">
        <v>1.8705670000000001</v>
      </c>
      <c r="BW57">
        <v>1.871267</v>
      </c>
      <c r="BX57">
        <v>0.94368600000000002</v>
      </c>
      <c r="BY57">
        <v>2.58466</v>
      </c>
      <c r="BZ57">
        <v>1.2785439999999999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5.1176250000000003</v>
      </c>
      <c r="CK57">
        <v>0.90060799999999996</v>
      </c>
      <c r="CL57">
        <v>1.866587</v>
      </c>
      <c r="CM57">
        <v>3.3821099999999999</v>
      </c>
      <c r="CN57">
        <v>3.4117500000000001</v>
      </c>
      <c r="CO57">
        <v>4.1354550000000003</v>
      </c>
      <c r="CP57">
        <v>4.101</v>
      </c>
      <c r="CQ57">
        <v>1.705875</v>
      </c>
      <c r="CR57">
        <v>0.81286000000000003</v>
      </c>
      <c r="CS57">
        <v>2.690321</v>
      </c>
      <c r="CT57">
        <v>0</v>
      </c>
      <c r="CU57">
        <v>0</v>
      </c>
      <c r="CV57">
        <v>0</v>
      </c>
      <c r="CW57">
        <v>0.92596299999999998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72.324367999999993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4.324319</v>
      </c>
      <c r="H58">
        <v>0</v>
      </c>
      <c r="I58">
        <v>0</v>
      </c>
      <c r="J58">
        <v>0</v>
      </c>
      <c r="K58">
        <v>650.93193799999995</v>
      </c>
      <c r="L58">
        <v>376.83560399999999</v>
      </c>
      <c r="M58">
        <v>84.627596999999994</v>
      </c>
      <c r="N58">
        <v>114.753461</v>
      </c>
      <c r="O58">
        <v>60.087809</v>
      </c>
      <c r="P58">
        <v>105.40792399999999</v>
      </c>
      <c r="Q58">
        <v>9.4159400000000009</v>
      </c>
      <c r="R58">
        <v>28.110769999999999</v>
      </c>
      <c r="S58">
        <v>11.818970999999999</v>
      </c>
      <c r="T58">
        <v>0.36597800000000003</v>
      </c>
      <c r="U58">
        <v>265.45443799999998</v>
      </c>
      <c r="V58">
        <v>19.965063000000001</v>
      </c>
      <c r="W58">
        <v>33.515214999999998</v>
      </c>
      <c r="X58">
        <v>142.07229799999999</v>
      </c>
      <c r="Y58">
        <v>0</v>
      </c>
      <c r="Z58">
        <v>6.3119649999999998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8.0237789999999993</v>
      </c>
      <c r="AG58">
        <v>41.339334000000001</v>
      </c>
      <c r="AH58">
        <v>0</v>
      </c>
      <c r="AI58">
        <v>0</v>
      </c>
      <c r="AJ58">
        <v>0</v>
      </c>
      <c r="AK58">
        <v>25.329529999999998</v>
      </c>
      <c r="AL58">
        <v>12.310344000000001</v>
      </c>
      <c r="AM58">
        <v>5.2593350000000001</v>
      </c>
      <c r="AN58">
        <v>0.84902100000000003</v>
      </c>
      <c r="AO58">
        <v>0</v>
      </c>
      <c r="AP58">
        <v>2.4674619999999998</v>
      </c>
      <c r="AQ58">
        <v>14.111340999999999</v>
      </c>
      <c r="AR58">
        <v>36.150922000000001</v>
      </c>
      <c r="AS58">
        <v>30.720369999999999</v>
      </c>
      <c r="AT58">
        <v>10.832564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72.324367999999993</v>
      </c>
      <c r="BA58">
        <f t="shared" si="1"/>
        <v>2173.7176600000003</v>
      </c>
      <c r="BD58">
        <v>5.13</v>
      </c>
      <c r="BE58">
        <v>0</v>
      </c>
      <c r="BF58">
        <v>2.13</v>
      </c>
      <c r="BG58">
        <v>0.85</v>
      </c>
      <c r="BH58">
        <v>5.83</v>
      </c>
      <c r="BI58">
        <v>0.94</v>
      </c>
      <c r="BJ58">
        <v>1.08</v>
      </c>
      <c r="BK58">
        <v>1.77</v>
      </c>
      <c r="BL58">
        <v>1.06</v>
      </c>
      <c r="BM58">
        <v>0.08</v>
      </c>
      <c r="BN58">
        <v>3.39</v>
      </c>
      <c r="BO58">
        <v>3.63</v>
      </c>
      <c r="BP58">
        <v>0</v>
      </c>
      <c r="BQ58">
        <v>1.96</v>
      </c>
      <c r="BR58">
        <v>2.11</v>
      </c>
      <c r="BS58">
        <v>0.88</v>
      </c>
      <c r="BT58">
        <v>2.5931600000000001</v>
      </c>
      <c r="BU58">
        <v>1.29233</v>
      </c>
      <c r="BV58">
        <v>1.8705670000000001</v>
      </c>
      <c r="BW58">
        <v>1.871267</v>
      </c>
      <c r="BX58">
        <v>0.94368600000000002</v>
      </c>
      <c r="BY58">
        <v>2.58466</v>
      </c>
      <c r="BZ58">
        <v>1.2785439999999999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5.1176250000000003</v>
      </c>
      <c r="CK58">
        <v>0.90060799999999996</v>
      </c>
      <c r="CL58">
        <v>1.866587</v>
      </c>
      <c r="CM58">
        <v>3.3821099999999999</v>
      </c>
      <c r="CN58">
        <v>3.4117500000000001</v>
      </c>
      <c r="CO58">
        <v>4.1354550000000003</v>
      </c>
      <c r="CP58">
        <v>4.101</v>
      </c>
      <c r="CQ58">
        <v>1.705875</v>
      </c>
      <c r="CR58">
        <v>0.81286000000000003</v>
      </c>
      <c r="CS58">
        <v>2.690321</v>
      </c>
      <c r="CT58">
        <v>0</v>
      </c>
      <c r="CU58">
        <v>0</v>
      </c>
      <c r="CV58">
        <v>0</v>
      </c>
      <c r="CW58">
        <v>0.92596299999999998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72.324367999999993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4.324319</v>
      </c>
      <c r="H59">
        <v>0</v>
      </c>
      <c r="I59">
        <v>0</v>
      </c>
      <c r="J59">
        <v>0</v>
      </c>
      <c r="K59">
        <v>650.93193799999995</v>
      </c>
      <c r="L59">
        <v>421.45256000000001</v>
      </c>
      <c r="M59">
        <v>84.627596999999994</v>
      </c>
      <c r="N59">
        <v>114.753461</v>
      </c>
      <c r="O59">
        <v>60.087809</v>
      </c>
      <c r="P59">
        <v>105.40792399999999</v>
      </c>
      <c r="Q59">
        <v>9.4159400000000009</v>
      </c>
      <c r="R59">
        <v>28.110769999999999</v>
      </c>
      <c r="S59">
        <v>11.818970999999999</v>
      </c>
      <c r="T59">
        <v>0.36597800000000003</v>
      </c>
      <c r="U59">
        <v>265.45443799999998</v>
      </c>
      <c r="V59">
        <v>19.965063000000001</v>
      </c>
      <c r="W59">
        <v>33.515214999999998</v>
      </c>
      <c r="X59">
        <v>142.07229799999999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8.0237789999999993</v>
      </c>
      <c r="AG59">
        <v>41.339334000000001</v>
      </c>
      <c r="AH59">
        <v>0</v>
      </c>
      <c r="AI59">
        <v>0</v>
      </c>
      <c r="AJ59">
        <v>0</v>
      </c>
      <c r="AK59">
        <v>25.329529999999998</v>
      </c>
      <c r="AL59">
        <v>12.310344000000001</v>
      </c>
      <c r="AM59">
        <v>5.2593350000000001</v>
      </c>
      <c r="AN59">
        <v>0.84902100000000003</v>
      </c>
      <c r="AO59">
        <v>0</v>
      </c>
      <c r="AP59">
        <v>2.4674619999999998</v>
      </c>
      <c r="AQ59">
        <v>14.111340999999999</v>
      </c>
      <c r="AR59">
        <v>36.150922000000001</v>
      </c>
      <c r="AS59">
        <v>30.720369999999999</v>
      </c>
      <c r="AT59">
        <v>10.832564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72.324367999999993</v>
      </c>
      <c r="BA59">
        <f t="shared" si="1"/>
        <v>2212.0226509999998</v>
      </c>
      <c r="BD59">
        <v>5.13</v>
      </c>
      <c r="BE59">
        <v>0</v>
      </c>
      <c r="BF59">
        <v>2.13</v>
      </c>
      <c r="BG59">
        <v>0.85</v>
      </c>
      <c r="BH59">
        <v>5.83</v>
      </c>
      <c r="BI59">
        <v>0.94</v>
      </c>
      <c r="BJ59">
        <v>1.08</v>
      </c>
      <c r="BK59">
        <v>1.77</v>
      </c>
      <c r="BL59">
        <v>1.06</v>
      </c>
      <c r="BM59">
        <v>0.08</v>
      </c>
      <c r="BN59">
        <v>3.39</v>
      </c>
      <c r="BO59">
        <v>3.63</v>
      </c>
      <c r="BP59">
        <v>0</v>
      </c>
      <c r="BQ59">
        <v>1.96</v>
      </c>
      <c r="BR59">
        <v>2.11</v>
      </c>
      <c r="BS59">
        <v>0.88</v>
      </c>
      <c r="BT59">
        <v>2.5931600000000001</v>
      </c>
      <c r="BU59">
        <v>1.29233</v>
      </c>
      <c r="BV59">
        <v>1.8705670000000001</v>
      </c>
      <c r="BW59">
        <v>1.871267</v>
      </c>
      <c r="BX59">
        <v>0.94368600000000002</v>
      </c>
      <c r="BY59">
        <v>2.58466</v>
      </c>
      <c r="BZ59">
        <v>1.2785439999999999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5.1176250000000003</v>
      </c>
      <c r="CK59">
        <v>0.90060799999999996</v>
      </c>
      <c r="CL59">
        <v>1.866587</v>
      </c>
      <c r="CM59">
        <v>3.3821099999999999</v>
      </c>
      <c r="CN59">
        <v>3.4117500000000001</v>
      </c>
      <c r="CO59">
        <v>4.1354550000000003</v>
      </c>
      <c r="CP59">
        <v>4.101</v>
      </c>
      <c r="CQ59">
        <v>1.705875</v>
      </c>
      <c r="CR59">
        <v>0.81286000000000003</v>
      </c>
      <c r="CS59">
        <v>2.690321</v>
      </c>
      <c r="CT59">
        <v>0</v>
      </c>
      <c r="CU59">
        <v>0</v>
      </c>
      <c r="CV59">
        <v>0</v>
      </c>
      <c r="CW59">
        <v>0.92596299999999998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72.324367999999993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4.324319</v>
      </c>
      <c r="H60">
        <v>0</v>
      </c>
      <c r="I60">
        <v>0</v>
      </c>
      <c r="J60">
        <v>0</v>
      </c>
      <c r="K60">
        <v>659.93702900000005</v>
      </c>
      <c r="L60">
        <v>421.45256000000001</v>
      </c>
      <c r="M60">
        <v>84.627596999999994</v>
      </c>
      <c r="N60">
        <v>114.753461</v>
      </c>
      <c r="O60">
        <v>60.087809</v>
      </c>
      <c r="P60">
        <v>105.40792399999999</v>
      </c>
      <c r="Q60">
        <v>13.582792</v>
      </c>
      <c r="R60">
        <v>28.110769999999999</v>
      </c>
      <c r="S60">
        <v>17.053804</v>
      </c>
      <c r="T60">
        <v>0.36597800000000003</v>
      </c>
      <c r="U60">
        <v>265.45443799999998</v>
      </c>
      <c r="V60">
        <v>19.965063000000001</v>
      </c>
      <c r="W60">
        <v>33.515214999999998</v>
      </c>
      <c r="X60">
        <v>142.07229799999999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8.0237789999999993</v>
      </c>
      <c r="AG60">
        <v>41.339334000000001</v>
      </c>
      <c r="AH60">
        <v>0</v>
      </c>
      <c r="AI60">
        <v>0</v>
      </c>
      <c r="AJ60">
        <v>0</v>
      </c>
      <c r="AK60">
        <v>25.329529999999998</v>
      </c>
      <c r="AL60">
        <v>12.310344000000001</v>
      </c>
      <c r="AM60">
        <v>5.2593350000000001</v>
      </c>
      <c r="AN60">
        <v>0.84902100000000003</v>
      </c>
      <c r="AO60">
        <v>0</v>
      </c>
      <c r="AP60">
        <v>2.4674619999999998</v>
      </c>
      <c r="AQ60">
        <v>14.111340999999999</v>
      </c>
      <c r="AR60">
        <v>36.150922000000001</v>
      </c>
      <c r="AS60">
        <v>30.720369999999999</v>
      </c>
      <c r="AT60">
        <v>10.832564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72.324367999999993</v>
      </c>
      <c r="BA60">
        <f t="shared" si="1"/>
        <v>2230.429427</v>
      </c>
      <c r="BD60">
        <v>5.13</v>
      </c>
      <c r="BE60">
        <v>0</v>
      </c>
      <c r="BF60">
        <v>2.13</v>
      </c>
      <c r="BG60">
        <v>0.85</v>
      </c>
      <c r="BH60">
        <v>5.83</v>
      </c>
      <c r="BI60">
        <v>0.94</v>
      </c>
      <c r="BJ60">
        <v>1.08</v>
      </c>
      <c r="BK60">
        <v>1.77</v>
      </c>
      <c r="BL60">
        <v>1.06</v>
      </c>
      <c r="BM60">
        <v>0.08</v>
      </c>
      <c r="BN60">
        <v>3.39</v>
      </c>
      <c r="BO60">
        <v>3.63</v>
      </c>
      <c r="BP60">
        <v>0</v>
      </c>
      <c r="BQ60">
        <v>1.96</v>
      </c>
      <c r="BR60">
        <v>2.11</v>
      </c>
      <c r="BS60">
        <v>0.88</v>
      </c>
      <c r="BT60">
        <v>2.5931600000000001</v>
      </c>
      <c r="BU60">
        <v>1.29233</v>
      </c>
      <c r="BV60">
        <v>1.8705670000000001</v>
      </c>
      <c r="BW60">
        <v>1.871267</v>
      </c>
      <c r="BX60">
        <v>0.94368600000000002</v>
      </c>
      <c r="BY60">
        <v>2.58466</v>
      </c>
      <c r="BZ60">
        <v>1.2785439999999999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5.1176250000000003</v>
      </c>
      <c r="CK60">
        <v>0.90060799999999996</v>
      </c>
      <c r="CL60">
        <v>1.866587</v>
      </c>
      <c r="CM60">
        <v>3.3821099999999999</v>
      </c>
      <c r="CN60">
        <v>3.4117500000000001</v>
      </c>
      <c r="CO60">
        <v>4.1354550000000003</v>
      </c>
      <c r="CP60">
        <v>4.101</v>
      </c>
      <c r="CQ60">
        <v>1.705875</v>
      </c>
      <c r="CR60">
        <v>0.81286000000000003</v>
      </c>
      <c r="CS60">
        <v>2.690321</v>
      </c>
      <c r="CT60">
        <v>0</v>
      </c>
      <c r="CU60">
        <v>0</v>
      </c>
      <c r="CV60">
        <v>0</v>
      </c>
      <c r="CW60">
        <v>0.92596299999999998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72.324367999999993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4.324319</v>
      </c>
      <c r="H61">
        <v>0</v>
      </c>
      <c r="I61">
        <v>0</v>
      </c>
      <c r="J61">
        <v>0</v>
      </c>
      <c r="K61">
        <v>659.94135300000005</v>
      </c>
      <c r="L61">
        <v>421.45256000000001</v>
      </c>
      <c r="M61">
        <v>84.627596999999994</v>
      </c>
      <c r="N61">
        <v>114.753461</v>
      </c>
      <c r="O61">
        <v>60.087809</v>
      </c>
      <c r="P61">
        <v>105.40792399999999</v>
      </c>
      <c r="Q61">
        <v>13.582792</v>
      </c>
      <c r="R61">
        <v>28.110769999999999</v>
      </c>
      <c r="S61">
        <v>17.053804</v>
      </c>
      <c r="T61">
        <v>0.36597800000000003</v>
      </c>
      <c r="U61">
        <v>265.45443799999998</v>
      </c>
      <c r="V61">
        <v>19.965063000000001</v>
      </c>
      <c r="W61">
        <v>33.515214999999998</v>
      </c>
      <c r="X61">
        <v>142.07229799999999</v>
      </c>
      <c r="Y61">
        <v>0</v>
      </c>
      <c r="Z61">
        <v>6.3119649999999998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8.0237789999999993</v>
      </c>
      <c r="AG61">
        <v>41.339334000000001</v>
      </c>
      <c r="AH61">
        <v>0</v>
      </c>
      <c r="AI61">
        <v>0</v>
      </c>
      <c r="AJ61">
        <v>0</v>
      </c>
      <c r="AK61">
        <v>25.329529999999998</v>
      </c>
      <c r="AL61">
        <v>12.310344000000001</v>
      </c>
      <c r="AM61">
        <v>5.2593350000000001</v>
      </c>
      <c r="AN61">
        <v>0.84902100000000003</v>
      </c>
      <c r="AO61">
        <v>0</v>
      </c>
      <c r="AP61">
        <v>2.4674619999999998</v>
      </c>
      <c r="AQ61">
        <v>28.222681999999999</v>
      </c>
      <c r="AR61">
        <v>36.150922000000001</v>
      </c>
      <c r="AS61">
        <v>30.720369999999999</v>
      </c>
      <c r="AT61">
        <v>10.832564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72.324367999999993</v>
      </c>
      <c r="BA61">
        <f t="shared" si="1"/>
        <v>2250.8570570000002</v>
      </c>
      <c r="BD61">
        <v>5.13</v>
      </c>
      <c r="BE61">
        <v>0</v>
      </c>
      <c r="BF61">
        <v>2.13</v>
      </c>
      <c r="BG61">
        <v>0.85</v>
      </c>
      <c r="BH61">
        <v>5.83</v>
      </c>
      <c r="BI61">
        <v>0.94</v>
      </c>
      <c r="BJ61">
        <v>1.08</v>
      </c>
      <c r="BK61">
        <v>1.77</v>
      </c>
      <c r="BL61">
        <v>1.06</v>
      </c>
      <c r="BM61">
        <v>0.08</v>
      </c>
      <c r="BN61">
        <v>3.39</v>
      </c>
      <c r="BO61">
        <v>3.63</v>
      </c>
      <c r="BP61">
        <v>0</v>
      </c>
      <c r="BQ61">
        <v>1.96</v>
      </c>
      <c r="BR61">
        <v>2.11</v>
      </c>
      <c r="BS61">
        <v>0.88</v>
      </c>
      <c r="BT61">
        <v>2.5931600000000001</v>
      </c>
      <c r="BU61">
        <v>1.29233</v>
      </c>
      <c r="BV61">
        <v>1.8705670000000001</v>
      </c>
      <c r="BW61">
        <v>1.871267</v>
      </c>
      <c r="BX61">
        <v>0.94368600000000002</v>
      </c>
      <c r="BY61">
        <v>2.58466</v>
      </c>
      <c r="BZ61">
        <v>1.2785439999999999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5.1176250000000003</v>
      </c>
      <c r="CK61">
        <v>0.90060799999999996</v>
      </c>
      <c r="CL61">
        <v>1.866587</v>
      </c>
      <c r="CM61">
        <v>3.3821099999999999</v>
      </c>
      <c r="CN61">
        <v>3.4117500000000001</v>
      </c>
      <c r="CO61">
        <v>4.1354550000000003</v>
      </c>
      <c r="CP61">
        <v>4.101</v>
      </c>
      <c r="CQ61">
        <v>1.705875</v>
      </c>
      <c r="CR61">
        <v>0.81286000000000003</v>
      </c>
      <c r="CS61">
        <v>2.690321</v>
      </c>
      <c r="CT61">
        <v>0</v>
      </c>
      <c r="CU61">
        <v>0</v>
      </c>
      <c r="CV61">
        <v>0</v>
      </c>
      <c r="CW61">
        <v>0.92596299999999998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72.324367999999993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4.324319</v>
      </c>
      <c r="H62">
        <v>0</v>
      </c>
      <c r="I62">
        <v>0</v>
      </c>
      <c r="J62">
        <v>0</v>
      </c>
      <c r="K62">
        <v>659.94135300000005</v>
      </c>
      <c r="L62">
        <v>421.45256000000001</v>
      </c>
      <c r="M62">
        <v>84.627596999999994</v>
      </c>
      <c r="N62">
        <v>114.753461</v>
      </c>
      <c r="O62">
        <v>60.087809</v>
      </c>
      <c r="P62">
        <v>105.40792399999999</v>
      </c>
      <c r="Q62">
        <v>13.582792</v>
      </c>
      <c r="R62">
        <v>28.110769999999999</v>
      </c>
      <c r="S62">
        <v>17.053804</v>
      </c>
      <c r="T62">
        <v>0.36597800000000003</v>
      </c>
      <c r="U62">
        <v>265.45443799999998</v>
      </c>
      <c r="V62">
        <v>19.965063000000001</v>
      </c>
      <c r="W62">
        <v>33.515214999999998</v>
      </c>
      <c r="X62">
        <v>142.07229799999999</v>
      </c>
      <c r="Y62">
        <v>0</v>
      </c>
      <c r="Z62">
        <v>6.3119649999999998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8.0237789999999993</v>
      </c>
      <c r="AG62">
        <v>41.339334000000001</v>
      </c>
      <c r="AH62">
        <v>0</v>
      </c>
      <c r="AI62">
        <v>0</v>
      </c>
      <c r="AJ62">
        <v>0</v>
      </c>
      <c r="AK62">
        <v>25.329529999999998</v>
      </c>
      <c r="AL62">
        <v>12.310344000000001</v>
      </c>
      <c r="AM62">
        <v>5.2593350000000001</v>
      </c>
      <c r="AN62">
        <v>0.84902100000000003</v>
      </c>
      <c r="AO62">
        <v>0</v>
      </c>
      <c r="AP62">
        <v>2.4674619999999998</v>
      </c>
      <c r="AQ62">
        <v>56.445365000000002</v>
      </c>
      <c r="AR62">
        <v>36.150922000000001</v>
      </c>
      <c r="AS62">
        <v>30.720369999999999</v>
      </c>
      <c r="AT62">
        <v>10.832564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72.294367999999992</v>
      </c>
      <c r="BA62">
        <f t="shared" si="1"/>
        <v>2279.0497399999999</v>
      </c>
      <c r="BD62">
        <v>5.13</v>
      </c>
      <c r="BE62">
        <v>0</v>
      </c>
      <c r="BF62">
        <v>2.13</v>
      </c>
      <c r="BG62">
        <v>0.85</v>
      </c>
      <c r="BH62">
        <v>5.83</v>
      </c>
      <c r="BI62">
        <v>0.91</v>
      </c>
      <c r="BJ62">
        <v>1.08</v>
      </c>
      <c r="BK62">
        <v>1.77</v>
      </c>
      <c r="BL62">
        <v>1.06</v>
      </c>
      <c r="BM62">
        <v>0.08</v>
      </c>
      <c r="BN62">
        <v>3.39</v>
      </c>
      <c r="BO62">
        <v>3.63</v>
      </c>
      <c r="BP62">
        <v>0</v>
      </c>
      <c r="BQ62">
        <v>1.96</v>
      </c>
      <c r="BR62">
        <v>2.11</v>
      </c>
      <c r="BS62">
        <v>0.88</v>
      </c>
      <c r="BT62">
        <v>2.5931600000000001</v>
      </c>
      <c r="BU62">
        <v>1.29233</v>
      </c>
      <c r="BV62">
        <v>1.8705670000000001</v>
      </c>
      <c r="BW62">
        <v>1.871267</v>
      </c>
      <c r="BX62">
        <v>0.94368600000000002</v>
      </c>
      <c r="BY62">
        <v>2.58466</v>
      </c>
      <c r="BZ62">
        <v>1.2785439999999999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5.1176250000000003</v>
      </c>
      <c r="CK62">
        <v>0.90060799999999996</v>
      </c>
      <c r="CL62">
        <v>1.866587</v>
      </c>
      <c r="CM62">
        <v>3.3821099999999999</v>
      </c>
      <c r="CN62">
        <v>3.4117500000000001</v>
      </c>
      <c r="CO62">
        <v>4.1354550000000003</v>
      </c>
      <c r="CP62">
        <v>4.101</v>
      </c>
      <c r="CQ62">
        <v>1.705875</v>
      </c>
      <c r="CR62">
        <v>0.81286000000000003</v>
      </c>
      <c r="CS62">
        <v>2.690321</v>
      </c>
      <c r="CT62">
        <v>0</v>
      </c>
      <c r="CU62">
        <v>0</v>
      </c>
      <c r="CV62">
        <v>0</v>
      </c>
      <c r="CW62">
        <v>0.92596299999999998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72.294367999999992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4.324319</v>
      </c>
      <c r="H63">
        <v>0</v>
      </c>
      <c r="I63">
        <v>0</v>
      </c>
      <c r="J63">
        <v>0</v>
      </c>
      <c r="K63">
        <v>659.94135300000005</v>
      </c>
      <c r="L63">
        <v>421.45256000000001</v>
      </c>
      <c r="M63">
        <v>84.627596999999994</v>
      </c>
      <c r="N63">
        <v>114.753461</v>
      </c>
      <c r="O63">
        <v>60.087809</v>
      </c>
      <c r="P63">
        <v>105.40792399999999</v>
      </c>
      <c r="Q63">
        <v>13.582792</v>
      </c>
      <c r="R63">
        <v>28.110769999999999</v>
      </c>
      <c r="S63">
        <v>17.053804</v>
      </c>
      <c r="T63">
        <v>0.36597800000000003</v>
      </c>
      <c r="U63">
        <v>265.45443799999998</v>
      </c>
      <c r="V63">
        <v>19.965063000000001</v>
      </c>
      <c r="W63">
        <v>33.515214999999998</v>
      </c>
      <c r="X63">
        <v>142.07229799999999</v>
      </c>
      <c r="Y63">
        <v>0</v>
      </c>
      <c r="Z63">
        <v>6.3119649999999998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8.0237789999999993</v>
      </c>
      <c r="AG63">
        <v>41.339334000000001</v>
      </c>
      <c r="AH63">
        <v>0</v>
      </c>
      <c r="AI63">
        <v>0</v>
      </c>
      <c r="AJ63">
        <v>0</v>
      </c>
      <c r="AK63">
        <v>25.329529999999998</v>
      </c>
      <c r="AL63">
        <v>12.310344000000001</v>
      </c>
      <c r="AM63">
        <v>5.2593350000000001</v>
      </c>
      <c r="AN63">
        <v>0.84902100000000003</v>
      </c>
      <c r="AO63">
        <v>0</v>
      </c>
      <c r="AP63">
        <v>5.5517899999999996</v>
      </c>
      <c r="AQ63">
        <v>56.445365000000002</v>
      </c>
      <c r="AR63">
        <v>36.150922000000001</v>
      </c>
      <c r="AS63">
        <v>31.093491</v>
      </c>
      <c r="AT63">
        <v>10.832564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73.022471999999993</v>
      </c>
      <c r="BA63">
        <f t="shared" si="1"/>
        <v>2283.2352930000002</v>
      </c>
      <c r="BD63">
        <v>5.13</v>
      </c>
      <c r="BE63">
        <v>0</v>
      </c>
      <c r="BF63">
        <v>2.13</v>
      </c>
      <c r="BG63">
        <v>0.85</v>
      </c>
      <c r="BH63">
        <v>5.83</v>
      </c>
      <c r="BI63">
        <v>0.91</v>
      </c>
      <c r="BJ63">
        <v>1.08</v>
      </c>
      <c r="BK63">
        <v>1.77</v>
      </c>
      <c r="BL63">
        <v>1.06</v>
      </c>
      <c r="BM63">
        <v>0.08</v>
      </c>
      <c r="BN63">
        <v>3.39</v>
      </c>
      <c r="BO63">
        <v>3.63</v>
      </c>
      <c r="BP63">
        <v>0</v>
      </c>
      <c r="BQ63">
        <v>1.96</v>
      </c>
      <c r="BR63">
        <v>2.11</v>
      </c>
      <c r="BS63">
        <v>0.88</v>
      </c>
      <c r="BT63">
        <v>2.5931600000000001</v>
      </c>
      <c r="BU63">
        <v>1.29233</v>
      </c>
      <c r="BV63">
        <v>1.8705670000000001</v>
      </c>
      <c r="BW63">
        <v>1.871267</v>
      </c>
      <c r="BX63">
        <v>0.94368600000000002</v>
      </c>
      <c r="BY63">
        <v>2.58466</v>
      </c>
      <c r="BZ63">
        <v>1.2785439999999999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5.1176250000000003</v>
      </c>
      <c r="CK63">
        <v>0.90060799999999996</v>
      </c>
      <c r="CL63">
        <v>1.866587</v>
      </c>
      <c r="CM63">
        <v>3.3821099999999999</v>
      </c>
      <c r="CN63">
        <v>3.4117500000000001</v>
      </c>
      <c r="CO63">
        <v>4.1354550000000003</v>
      </c>
      <c r="CP63">
        <v>4.101</v>
      </c>
      <c r="CQ63">
        <v>1.705875</v>
      </c>
      <c r="CR63">
        <v>0.81286000000000003</v>
      </c>
      <c r="CS63">
        <v>2.690321</v>
      </c>
      <c r="CT63">
        <v>0</v>
      </c>
      <c r="CU63">
        <v>0.72810399999999997</v>
      </c>
      <c r="CV63">
        <v>0</v>
      </c>
      <c r="CW63">
        <v>0.92596299999999998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73.022471999999993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4.324319</v>
      </c>
      <c r="H64">
        <v>0</v>
      </c>
      <c r="I64">
        <v>0</v>
      </c>
      <c r="J64">
        <v>0</v>
      </c>
      <c r="K64">
        <v>659.94135300000005</v>
      </c>
      <c r="L64">
        <v>421.45256000000001</v>
      </c>
      <c r="M64">
        <v>84.627596999999994</v>
      </c>
      <c r="N64">
        <v>114.753461</v>
      </c>
      <c r="O64">
        <v>60.087809</v>
      </c>
      <c r="P64">
        <v>105.40792399999999</v>
      </c>
      <c r="Q64">
        <v>13.582792</v>
      </c>
      <c r="R64">
        <v>28.110769999999999</v>
      </c>
      <c r="S64">
        <v>17.053804</v>
      </c>
      <c r="T64">
        <v>0.36597800000000003</v>
      </c>
      <c r="U64">
        <v>265.45443799999998</v>
      </c>
      <c r="V64">
        <v>19.965063000000001</v>
      </c>
      <c r="W64">
        <v>33.515214999999998</v>
      </c>
      <c r="X64">
        <v>142.07229799999999</v>
      </c>
      <c r="Y64">
        <v>0</v>
      </c>
      <c r="Z64">
        <v>6.3119649999999998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8.0237789999999993</v>
      </c>
      <c r="AG64">
        <v>41.339334000000001</v>
      </c>
      <c r="AH64">
        <v>0</v>
      </c>
      <c r="AI64">
        <v>0</v>
      </c>
      <c r="AJ64">
        <v>0</v>
      </c>
      <c r="AK64">
        <v>25.329529999999998</v>
      </c>
      <c r="AL64">
        <v>12.310344000000001</v>
      </c>
      <c r="AM64">
        <v>5.2593350000000001</v>
      </c>
      <c r="AN64">
        <v>0.84902100000000003</v>
      </c>
      <c r="AO64">
        <v>0</v>
      </c>
      <c r="AP64">
        <v>5.5517899999999996</v>
      </c>
      <c r="AQ64">
        <v>56.445365000000002</v>
      </c>
      <c r="AR64">
        <v>36.150922000000001</v>
      </c>
      <c r="AS64">
        <v>31.093491</v>
      </c>
      <c r="AT64">
        <v>10.832564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73.386522999999997</v>
      </c>
      <c r="BA64">
        <f t="shared" si="1"/>
        <v>2283.5993440000002</v>
      </c>
      <c r="BD64">
        <v>5.13</v>
      </c>
      <c r="BE64">
        <v>0</v>
      </c>
      <c r="BF64">
        <v>2.13</v>
      </c>
      <c r="BG64">
        <v>0.85</v>
      </c>
      <c r="BH64">
        <v>5.83</v>
      </c>
      <c r="BI64">
        <v>0.91</v>
      </c>
      <c r="BJ64">
        <v>1.08</v>
      </c>
      <c r="BK64">
        <v>1.77</v>
      </c>
      <c r="BL64">
        <v>1.06</v>
      </c>
      <c r="BM64">
        <v>0.08</v>
      </c>
      <c r="BN64">
        <v>3.39</v>
      </c>
      <c r="BO64">
        <v>3.63</v>
      </c>
      <c r="BP64">
        <v>0</v>
      </c>
      <c r="BQ64">
        <v>1.96</v>
      </c>
      <c r="BR64">
        <v>2.11</v>
      </c>
      <c r="BS64">
        <v>0.88</v>
      </c>
      <c r="BT64">
        <v>2.5931600000000001</v>
      </c>
      <c r="BU64">
        <v>1.29233</v>
      </c>
      <c r="BV64">
        <v>1.8705670000000001</v>
      </c>
      <c r="BW64">
        <v>1.871267</v>
      </c>
      <c r="BX64">
        <v>0.94368600000000002</v>
      </c>
      <c r="BY64">
        <v>2.58466</v>
      </c>
      <c r="BZ64">
        <v>1.2785439999999999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5.1176250000000003</v>
      </c>
      <c r="CK64">
        <v>0.90060799999999996</v>
      </c>
      <c r="CL64">
        <v>1.866587</v>
      </c>
      <c r="CM64">
        <v>3.3821099999999999</v>
      </c>
      <c r="CN64">
        <v>3.4117500000000001</v>
      </c>
      <c r="CO64">
        <v>4.1354550000000003</v>
      </c>
      <c r="CP64">
        <v>4.101</v>
      </c>
      <c r="CQ64">
        <v>1.705875</v>
      </c>
      <c r="CR64">
        <v>0.81286000000000003</v>
      </c>
      <c r="CS64">
        <v>2.690321</v>
      </c>
      <c r="CT64">
        <v>0</v>
      </c>
      <c r="CU64">
        <v>1.092155</v>
      </c>
      <c r="CV64">
        <v>0</v>
      </c>
      <c r="CW64">
        <v>0.92596299999999998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73.386522999999997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4.324319</v>
      </c>
      <c r="H65">
        <v>0</v>
      </c>
      <c r="I65">
        <v>0</v>
      </c>
      <c r="J65">
        <v>0</v>
      </c>
      <c r="K65">
        <v>659.94135300000005</v>
      </c>
      <c r="L65">
        <v>421.45256000000001</v>
      </c>
      <c r="M65">
        <v>84.627596999999994</v>
      </c>
      <c r="N65">
        <v>114.753461</v>
      </c>
      <c r="O65">
        <v>60.087809</v>
      </c>
      <c r="P65">
        <v>105.40792399999999</v>
      </c>
      <c r="Q65">
        <v>13.582792</v>
      </c>
      <c r="R65">
        <v>28.110769999999999</v>
      </c>
      <c r="S65">
        <v>17.053804</v>
      </c>
      <c r="T65">
        <v>0.36597800000000003</v>
      </c>
      <c r="U65">
        <v>265.45443799999998</v>
      </c>
      <c r="V65">
        <v>19.965063000000001</v>
      </c>
      <c r="W65">
        <v>33.515214999999998</v>
      </c>
      <c r="X65">
        <v>142.07229799999999</v>
      </c>
      <c r="Y65">
        <v>0</v>
      </c>
      <c r="Z65">
        <v>6.3119649999999998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8.0237789999999993</v>
      </c>
      <c r="AG65">
        <v>41.339334000000001</v>
      </c>
      <c r="AH65">
        <v>0</v>
      </c>
      <c r="AI65">
        <v>0</v>
      </c>
      <c r="AJ65">
        <v>0</v>
      </c>
      <c r="AK65">
        <v>25.329529999999998</v>
      </c>
      <c r="AL65">
        <v>51.479621000000002</v>
      </c>
      <c r="AM65">
        <v>5.2593350000000001</v>
      </c>
      <c r="AN65">
        <v>0.84902100000000003</v>
      </c>
      <c r="AO65">
        <v>0</v>
      </c>
      <c r="AP65">
        <v>2.4674619999999998</v>
      </c>
      <c r="AQ65">
        <v>56.445365000000002</v>
      </c>
      <c r="AR65">
        <v>36.150922000000001</v>
      </c>
      <c r="AS65">
        <v>31.093491</v>
      </c>
      <c r="AT65">
        <v>10.832564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73.946196</v>
      </c>
      <c r="BA65">
        <f t="shared" si="1"/>
        <v>2320.243966</v>
      </c>
      <c r="BD65">
        <v>5.13</v>
      </c>
      <c r="BE65">
        <v>0</v>
      </c>
      <c r="BF65">
        <v>2.13</v>
      </c>
      <c r="BG65">
        <v>0.85</v>
      </c>
      <c r="BH65">
        <v>5.83</v>
      </c>
      <c r="BI65">
        <v>0.91</v>
      </c>
      <c r="BJ65">
        <v>1.08</v>
      </c>
      <c r="BK65">
        <v>1.82</v>
      </c>
      <c r="BL65">
        <v>1.06</v>
      </c>
      <c r="BM65">
        <v>0.08</v>
      </c>
      <c r="BN65">
        <v>3.39</v>
      </c>
      <c r="BO65">
        <v>3.63</v>
      </c>
      <c r="BP65">
        <v>0</v>
      </c>
      <c r="BQ65">
        <v>1.96</v>
      </c>
      <c r="BR65">
        <v>2.11</v>
      </c>
      <c r="BS65">
        <v>0.88</v>
      </c>
      <c r="BT65">
        <v>2.5931600000000001</v>
      </c>
      <c r="BU65">
        <v>1.29233</v>
      </c>
      <c r="BV65">
        <v>1.8705670000000001</v>
      </c>
      <c r="BW65">
        <v>1.871267</v>
      </c>
      <c r="BX65">
        <v>0.94368600000000002</v>
      </c>
      <c r="BY65">
        <v>2.58466</v>
      </c>
      <c r="BZ65">
        <v>1.2785439999999999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5.1176250000000003</v>
      </c>
      <c r="CK65">
        <v>0.90060799999999996</v>
      </c>
      <c r="CL65">
        <v>1.866587</v>
      </c>
      <c r="CM65">
        <v>3.3821099999999999</v>
      </c>
      <c r="CN65">
        <v>3.4117500000000001</v>
      </c>
      <c r="CO65">
        <v>4.1354550000000003</v>
      </c>
      <c r="CP65">
        <v>4.101</v>
      </c>
      <c r="CQ65">
        <v>1.705875</v>
      </c>
      <c r="CR65">
        <v>0.81286000000000003</v>
      </c>
      <c r="CS65">
        <v>2.690321</v>
      </c>
      <c r="CT65">
        <v>0</v>
      </c>
      <c r="CU65">
        <v>1.601828</v>
      </c>
      <c r="CV65">
        <v>0</v>
      </c>
      <c r="CW65">
        <v>0.92596299999999998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73.946196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4.324319</v>
      </c>
      <c r="H66">
        <v>0</v>
      </c>
      <c r="I66">
        <v>0</v>
      </c>
      <c r="J66">
        <v>0</v>
      </c>
      <c r="K66">
        <v>659.94135300000005</v>
      </c>
      <c r="L66">
        <v>421.45256000000001</v>
      </c>
      <c r="M66">
        <v>84.627596999999994</v>
      </c>
      <c r="N66">
        <v>114.753461</v>
      </c>
      <c r="O66">
        <v>60.087809</v>
      </c>
      <c r="P66">
        <v>105.40792399999999</v>
      </c>
      <c r="Q66">
        <v>13.582792</v>
      </c>
      <c r="R66">
        <v>28.110769999999999</v>
      </c>
      <c r="S66">
        <v>17.053804</v>
      </c>
      <c r="T66">
        <v>0.36597800000000003</v>
      </c>
      <c r="U66">
        <v>265.45443799999998</v>
      </c>
      <c r="V66">
        <v>19.965063000000001</v>
      </c>
      <c r="W66">
        <v>33.515214999999998</v>
      </c>
      <c r="X66">
        <v>142.07229799999999</v>
      </c>
      <c r="Y66">
        <v>0</v>
      </c>
      <c r="Z66">
        <v>6.3119649999999998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8.0237789999999993</v>
      </c>
      <c r="AG66">
        <v>41.339334000000001</v>
      </c>
      <c r="AH66">
        <v>0</v>
      </c>
      <c r="AI66">
        <v>0</v>
      </c>
      <c r="AJ66">
        <v>0</v>
      </c>
      <c r="AK66">
        <v>25.329529999999998</v>
      </c>
      <c r="AL66">
        <v>51.479621000000002</v>
      </c>
      <c r="AM66">
        <v>5.2593350000000001</v>
      </c>
      <c r="AN66">
        <v>0.84902100000000003</v>
      </c>
      <c r="AO66">
        <v>0</v>
      </c>
      <c r="AP66">
        <v>2.4674619999999998</v>
      </c>
      <c r="AQ66">
        <v>56.445365000000002</v>
      </c>
      <c r="AR66">
        <v>36.150922000000001</v>
      </c>
      <c r="AS66">
        <v>31.093491</v>
      </c>
      <c r="AT66">
        <v>10.832564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73.436523000000008</v>
      </c>
      <c r="BA66">
        <f t="shared" si="1"/>
        <v>2319.734293</v>
      </c>
      <c r="BD66">
        <v>5.13</v>
      </c>
      <c r="BE66">
        <v>0</v>
      </c>
      <c r="BF66">
        <v>2.13</v>
      </c>
      <c r="BG66">
        <v>0.85</v>
      </c>
      <c r="BH66">
        <v>5.83</v>
      </c>
      <c r="BI66">
        <v>0.91</v>
      </c>
      <c r="BJ66">
        <v>1.08</v>
      </c>
      <c r="BK66">
        <v>1.82</v>
      </c>
      <c r="BL66">
        <v>1.06</v>
      </c>
      <c r="BM66">
        <v>0.08</v>
      </c>
      <c r="BN66">
        <v>3.39</v>
      </c>
      <c r="BO66">
        <v>3.63</v>
      </c>
      <c r="BP66">
        <v>0</v>
      </c>
      <c r="BQ66">
        <v>1.96</v>
      </c>
      <c r="BR66">
        <v>2.11</v>
      </c>
      <c r="BS66">
        <v>0.88</v>
      </c>
      <c r="BT66">
        <v>2.5931600000000001</v>
      </c>
      <c r="BU66">
        <v>1.29233</v>
      </c>
      <c r="BV66">
        <v>1.8705670000000001</v>
      </c>
      <c r="BW66">
        <v>1.871267</v>
      </c>
      <c r="BX66">
        <v>0.94368600000000002</v>
      </c>
      <c r="BY66">
        <v>2.58466</v>
      </c>
      <c r="BZ66">
        <v>1.2785439999999999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5.1176250000000003</v>
      </c>
      <c r="CK66">
        <v>0.90060799999999996</v>
      </c>
      <c r="CL66">
        <v>1.866587</v>
      </c>
      <c r="CM66">
        <v>3.3821099999999999</v>
      </c>
      <c r="CN66">
        <v>3.4117500000000001</v>
      </c>
      <c r="CO66">
        <v>4.1354550000000003</v>
      </c>
      <c r="CP66">
        <v>4.101</v>
      </c>
      <c r="CQ66">
        <v>1.705875</v>
      </c>
      <c r="CR66">
        <v>0.81286000000000003</v>
      </c>
      <c r="CS66">
        <v>2.690321</v>
      </c>
      <c r="CT66">
        <v>0</v>
      </c>
      <c r="CU66">
        <v>1.092155</v>
      </c>
      <c r="CV66">
        <v>0</v>
      </c>
      <c r="CW66">
        <v>0.92596299999999998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73.436523000000008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2.147713</v>
      </c>
      <c r="H67">
        <v>0</v>
      </c>
      <c r="I67">
        <v>0</v>
      </c>
      <c r="J67">
        <v>0</v>
      </c>
      <c r="K67">
        <v>659.94135300000005</v>
      </c>
      <c r="L67">
        <v>421.45256000000001</v>
      </c>
      <c r="M67">
        <v>84.627596999999994</v>
      </c>
      <c r="N67">
        <v>114.759384</v>
      </c>
      <c r="O67">
        <v>60.092925999999999</v>
      </c>
      <c r="P67">
        <v>105.40792399999999</v>
      </c>
      <c r="Q67">
        <v>13.820485</v>
      </c>
      <c r="R67">
        <v>28.110769999999999</v>
      </c>
      <c r="S67">
        <v>17.060352999999999</v>
      </c>
      <c r="T67">
        <v>0.36597800000000003</v>
      </c>
      <c r="U67">
        <v>265.45443799999998</v>
      </c>
      <c r="V67">
        <v>19.965063000000001</v>
      </c>
      <c r="W67">
        <v>33.515214999999998</v>
      </c>
      <c r="X67">
        <v>142.07229799999999</v>
      </c>
      <c r="Y67">
        <v>0</v>
      </c>
      <c r="Z67">
        <v>6.3119649999999998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8.0237789999999993</v>
      </c>
      <c r="AG67">
        <v>41.339334000000001</v>
      </c>
      <c r="AH67">
        <v>0</v>
      </c>
      <c r="AI67">
        <v>0</v>
      </c>
      <c r="AJ67">
        <v>0</v>
      </c>
      <c r="AK67">
        <v>25.329529999999998</v>
      </c>
      <c r="AL67">
        <v>51.479621000000002</v>
      </c>
      <c r="AM67">
        <v>5.2593350000000001</v>
      </c>
      <c r="AN67">
        <v>0.84902100000000003</v>
      </c>
      <c r="AO67">
        <v>0</v>
      </c>
      <c r="AP67">
        <v>2.7142080000000002</v>
      </c>
      <c r="AQ67">
        <v>56.445365000000002</v>
      </c>
      <c r="AR67">
        <v>36.150922000000001</v>
      </c>
      <c r="AS67">
        <v>30.720369999999999</v>
      </c>
      <c r="AT67">
        <v>10.832564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72.761583000000002</v>
      </c>
      <c r="BA67">
        <f t="shared" si="1"/>
        <v>2317.0116539999999</v>
      </c>
      <c r="BD67">
        <v>5.13</v>
      </c>
      <c r="BE67">
        <v>0</v>
      </c>
      <c r="BF67">
        <v>2.13</v>
      </c>
      <c r="BG67">
        <v>0.85</v>
      </c>
      <c r="BH67">
        <v>5.83</v>
      </c>
      <c r="BI67">
        <v>0.91</v>
      </c>
      <c r="BJ67">
        <v>1.08</v>
      </c>
      <c r="BK67">
        <v>1.82</v>
      </c>
      <c r="BL67">
        <v>1.06</v>
      </c>
      <c r="BM67">
        <v>0.08</v>
      </c>
      <c r="BN67">
        <v>3.39</v>
      </c>
      <c r="BO67">
        <v>3.63</v>
      </c>
      <c r="BP67">
        <v>0</v>
      </c>
      <c r="BQ67">
        <v>1.96</v>
      </c>
      <c r="BR67">
        <v>2.11</v>
      </c>
      <c r="BS67">
        <v>0.88</v>
      </c>
      <c r="BT67">
        <v>2.5931600000000001</v>
      </c>
      <c r="BU67">
        <v>1.29233</v>
      </c>
      <c r="BV67">
        <v>1.8705670000000001</v>
      </c>
      <c r="BW67">
        <v>1.871267</v>
      </c>
      <c r="BX67">
        <v>0.94368600000000002</v>
      </c>
      <c r="BY67">
        <v>2.58466</v>
      </c>
      <c r="BZ67">
        <v>1.2785439999999999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5.1176250000000003</v>
      </c>
      <c r="CK67">
        <v>0.90060799999999996</v>
      </c>
      <c r="CL67">
        <v>1.866587</v>
      </c>
      <c r="CM67">
        <v>3.3821099999999999</v>
      </c>
      <c r="CN67">
        <v>3.4117500000000001</v>
      </c>
      <c r="CO67">
        <v>4.1354550000000003</v>
      </c>
      <c r="CP67">
        <v>4.101</v>
      </c>
      <c r="CQ67">
        <v>1.705875</v>
      </c>
      <c r="CR67">
        <v>0.81286000000000003</v>
      </c>
      <c r="CS67">
        <v>2.690321</v>
      </c>
      <c r="CT67">
        <v>5.3163000000000002E-2</v>
      </c>
      <c r="CU67">
        <v>0.36405199999999999</v>
      </c>
      <c r="CV67">
        <v>0</v>
      </c>
      <c r="CW67">
        <v>0.92596299999999998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72.761583000000002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2.147713</v>
      </c>
      <c r="H68">
        <v>0</v>
      </c>
      <c r="I68">
        <v>0</v>
      </c>
      <c r="J68">
        <v>0</v>
      </c>
      <c r="K68">
        <v>659.94135300000005</v>
      </c>
      <c r="L68">
        <v>421.45256000000001</v>
      </c>
      <c r="M68">
        <v>84.627596999999994</v>
      </c>
      <c r="N68">
        <v>114.759384</v>
      </c>
      <c r="O68">
        <v>60.092925999999999</v>
      </c>
      <c r="P68">
        <v>105.40792399999999</v>
      </c>
      <c r="Q68">
        <v>13.820485</v>
      </c>
      <c r="R68">
        <v>28.110769999999999</v>
      </c>
      <c r="S68">
        <v>17.060352999999999</v>
      </c>
      <c r="T68">
        <v>0.36597800000000003</v>
      </c>
      <c r="U68">
        <v>265.45443799999998</v>
      </c>
      <c r="V68">
        <v>19.965063000000001</v>
      </c>
      <c r="W68">
        <v>33.515214999999998</v>
      </c>
      <c r="X68">
        <v>142.07229799999999</v>
      </c>
      <c r="Y68">
        <v>0</v>
      </c>
      <c r="Z68">
        <v>6.3119649999999998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8.0237789999999993</v>
      </c>
      <c r="AG68">
        <v>41.339334000000001</v>
      </c>
      <c r="AH68">
        <v>0</v>
      </c>
      <c r="AI68">
        <v>0</v>
      </c>
      <c r="AJ68">
        <v>0</v>
      </c>
      <c r="AK68">
        <v>25.329529999999998</v>
      </c>
      <c r="AL68">
        <v>51.479621000000002</v>
      </c>
      <c r="AM68">
        <v>5.2593350000000001</v>
      </c>
      <c r="AN68">
        <v>0.84902100000000003</v>
      </c>
      <c r="AO68">
        <v>0</v>
      </c>
      <c r="AP68">
        <v>2.7142080000000002</v>
      </c>
      <c r="AQ68">
        <v>56.445365000000002</v>
      </c>
      <c r="AR68">
        <v>36.150922000000001</v>
      </c>
      <c r="AS68">
        <v>30.720369999999999</v>
      </c>
      <c r="AT68">
        <v>10.832564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73.189901000000006</v>
      </c>
      <c r="BA68">
        <f t="shared" ref="BA68:BA99" si="4">SUM(B68:AZ68)</f>
        <v>2317.4399720000001</v>
      </c>
      <c r="BD68">
        <v>5.13</v>
      </c>
      <c r="BE68">
        <v>0</v>
      </c>
      <c r="BF68">
        <v>2.13</v>
      </c>
      <c r="BG68">
        <v>0.85</v>
      </c>
      <c r="BH68">
        <v>5.83</v>
      </c>
      <c r="BI68">
        <v>0.91</v>
      </c>
      <c r="BJ68">
        <v>1.08</v>
      </c>
      <c r="BK68">
        <v>1.82</v>
      </c>
      <c r="BL68">
        <v>1.06</v>
      </c>
      <c r="BM68">
        <v>0.08</v>
      </c>
      <c r="BN68">
        <v>3.39</v>
      </c>
      <c r="BO68">
        <v>3.63</v>
      </c>
      <c r="BP68">
        <v>0</v>
      </c>
      <c r="BQ68">
        <v>1.96</v>
      </c>
      <c r="BR68">
        <v>2.11</v>
      </c>
      <c r="BS68">
        <v>0.88</v>
      </c>
      <c r="BT68">
        <v>2.5931600000000001</v>
      </c>
      <c r="BU68">
        <v>1.29233</v>
      </c>
      <c r="BV68">
        <v>1.8705670000000001</v>
      </c>
      <c r="BW68">
        <v>1.871267</v>
      </c>
      <c r="BX68">
        <v>0.94368600000000002</v>
      </c>
      <c r="BY68">
        <v>2.58466</v>
      </c>
      <c r="BZ68">
        <v>1.2785439999999999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5.1176250000000003</v>
      </c>
      <c r="CK68">
        <v>0.90060799999999996</v>
      </c>
      <c r="CL68">
        <v>1.866587</v>
      </c>
      <c r="CM68">
        <v>3.3821099999999999</v>
      </c>
      <c r="CN68">
        <v>3.4117500000000001</v>
      </c>
      <c r="CO68">
        <v>4.1354550000000003</v>
      </c>
      <c r="CP68">
        <v>4.101</v>
      </c>
      <c r="CQ68">
        <v>1.705875</v>
      </c>
      <c r="CR68">
        <v>0.81286000000000003</v>
      </c>
      <c r="CS68">
        <v>2.690321</v>
      </c>
      <c r="CT68">
        <v>0.48148099999999999</v>
      </c>
      <c r="CU68">
        <v>0.36405199999999999</v>
      </c>
      <c r="CV68">
        <v>0</v>
      </c>
      <c r="CW68">
        <v>0.92596299999999998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73.189901000000006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2.147713</v>
      </c>
      <c r="H69">
        <v>0</v>
      </c>
      <c r="I69">
        <v>0</v>
      </c>
      <c r="J69">
        <v>0</v>
      </c>
      <c r="K69">
        <v>659.94135300000005</v>
      </c>
      <c r="L69">
        <v>421.45256000000001</v>
      </c>
      <c r="M69">
        <v>84.627596999999994</v>
      </c>
      <c r="N69">
        <v>114.759384</v>
      </c>
      <c r="O69">
        <v>60.092925999999999</v>
      </c>
      <c r="P69">
        <v>105.40792399999999</v>
      </c>
      <c r="Q69">
        <v>13.820485</v>
      </c>
      <c r="R69">
        <v>28.110769999999999</v>
      </c>
      <c r="S69">
        <v>17.060352999999999</v>
      </c>
      <c r="T69">
        <v>0.36597800000000003</v>
      </c>
      <c r="U69">
        <v>265.45443799999998</v>
      </c>
      <c r="V69">
        <v>19.965063000000001</v>
      </c>
      <c r="W69">
        <v>33.515214999999998</v>
      </c>
      <c r="X69">
        <v>142.07229799999999</v>
      </c>
      <c r="Y69">
        <v>0</v>
      </c>
      <c r="Z69">
        <v>6.3119649999999998</v>
      </c>
      <c r="AA69">
        <v>3.652075</v>
      </c>
      <c r="AB69">
        <v>0</v>
      </c>
      <c r="AC69">
        <v>0</v>
      </c>
      <c r="AD69">
        <v>0</v>
      </c>
      <c r="AE69">
        <v>0</v>
      </c>
      <c r="AF69">
        <v>8.0237789999999993</v>
      </c>
      <c r="AG69">
        <v>41.339334000000001</v>
      </c>
      <c r="AH69">
        <v>0</v>
      </c>
      <c r="AI69">
        <v>0</v>
      </c>
      <c r="AJ69">
        <v>0</v>
      </c>
      <c r="AK69">
        <v>25.329529999999998</v>
      </c>
      <c r="AL69">
        <v>23.501566</v>
      </c>
      <c r="AM69">
        <v>5.2593350000000001</v>
      </c>
      <c r="AN69">
        <v>0.84902100000000003</v>
      </c>
      <c r="AO69">
        <v>0</v>
      </c>
      <c r="AP69">
        <v>2.7142080000000002</v>
      </c>
      <c r="AQ69">
        <v>56.445365000000002</v>
      </c>
      <c r="AR69">
        <v>36.150922000000001</v>
      </c>
      <c r="AS69">
        <v>30.720369999999999</v>
      </c>
      <c r="AT69">
        <v>10.832564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72.825849000000005</v>
      </c>
      <c r="BA69">
        <f t="shared" si="4"/>
        <v>2292.7499399999997</v>
      </c>
      <c r="BD69">
        <v>5.13</v>
      </c>
      <c r="BE69">
        <v>0</v>
      </c>
      <c r="BF69">
        <v>2.13</v>
      </c>
      <c r="BG69">
        <v>0.85</v>
      </c>
      <c r="BH69">
        <v>5.83</v>
      </c>
      <c r="BI69">
        <v>0.91</v>
      </c>
      <c r="BJ69">
        <v>1.08</v>
      </c>
      <c r="BK69">
        <v>1.82</v>
      </c>
      <c r="BL69">
        <v>1.06</v>
      </c>
      <c r="BM69">
        <v>0.08</v>
      </c>
      <c r="BN69">
        <v>3.39</v>
      </c>
      <c r="BO69">
        <v>3.63</v>
      </c>
      <c r="BP69">
        <v>0</v>
      </c>
      <c r="BQ69">
        <v>1.96</v>
      </c>
      <c r="BR69">
        <v>2.11</v>
      </c>
      <c r="BS69">
        <v>0.88</v>
      </c>
      <c r="BT69">
        <v>2.5931600000000001</v>
      </c>
      <c r="BU69">
        <v>1.29233</v>
      </c>
      <c r="BV69">
        <v>1.8705670000000001</v>
      </c>
      <c r="BW69">
        <v>1.871267</v>
      </c>
      <c r="BX69">
        <v>0.94368600000000002</v>
      </c>
      <c r="BY69">
        <v>2.58466</v>
      </c>
      <c r="BZ69">
        <v>1.2785439999999999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5.1176250000000003</v>
      </c>
      <c r="CK69">
        <v>0.90060799999999996</v>
      </c>
      <c r="CL69">
        <v>1.866587</v>
      </c>
      <c r="CM69">
        <v>3.3821099999999999</v>
      </c>
      <c r="CN69">
        <v>3.4117500000000001</v>
      </c>
      <c r="CO69">
        <v>4.1354550000000003</v>
      </c>
      <c r="CP69">
        <v>4.101</v>
      </c>
      <c r="CQ69">
        <v>1.705875</v>
      </c>
      <c r="CR69">
        <v>0.81286000000000003</v>
      </c>
      <c r="CS69">
        <v>2.690321</v>
      </c>
      <c r="CT69">
        <v>0.48148099999999999</v>
      </c>
      <c r="CU69">
        <v>0</v>
      </c>
      <c r="CV69">
        <v>0</v>
      </c>
      <c r="CW69">
        <v>0.92596299999999998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72.825849000000005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2.147713</v>
      </c>
      <c r="H70">
        <v>0</v>
      </c>
      <c r="I70">
        <v>0</v>
      </c>
      <c r="J70">
        <v>0</v>
      </c>
      <c r="K70">
        <v>659.94135300000005</v>
      </c>
      <c r="L70">
        <v>421.45256000000001</v>
      </c>
      <c r="M70">
        <v>84.627596999999994</v>
      </c>
      <c r="N70">
        <v>114.759384</v>
      </c>
      <c r="O70">
        <v>60.092925999999999</v>
      </c>
      <c r="P70">
        <v>105.40792399999999</v>
      </c>
      <c r="Q70">
        <v>13.820485</v>
      </c>
      <c r="R70">
        <v>28.110769999999999</v>
      </c>
      <c r="S70">
        <v>17.060352999999999</v>
      </c>
      <c r="T70">
        <v>0.36597800000000003</v>
      </c>
      <c r="U70">
        <v>265.45443799999998</v>
      </c>
      <c r="V70">
        <v>19.965063000000001</v>
      </c>
      <c r="W70">
        <v>33.515214999999998</v>
      </c>
      <c r="X70">
        <v>142.07229799999999</v>
      </c>
      <c r="Y70">
        <v>0</v>
      </c>
      <c r="Z70">
        <v>6.3119649999999998</v>
      </c>
      <c r="AA70">
        <v>13.467027</v>
      </c>
      <c r="AB70">
        <v>0</v>
      </c>
      <c r="AC70">
        <v>0</v>
      </c>
      <c r="AD70">
        <v>0</v>
      </c>
      <c r="AE70">
        <v>0</v>
      </c>
      <c r="AF70">
        <v>8.0237789999999993</v>
      </c>
      <c r="AG70">
        <v>41.339334000000001</v>
      </c>
      <c r="AH70">
        <v>0</v>
      </c>
      <c r="AI70">
        <v>0</v>
      </c>
      <c r="AJ70">
        <v>0</v>
      </c>
      <c r="AK70">
        <v>25.329529999999998</v>
      </c>
      <c r="AL70">
        <v>23.501566</v>
      </c>
      <c r="AM70">
        <v>5.2593350000000001</v>
      </c>
      <c r="AN70">
        <v>0.84902100000000003</v>
      </c>
      <c r="AO70">
        <v>0</v>
      </c>
      <c r="AP70">
        <v>2.7142080000000002</v>
      </c>
      <c r="AQ70">
        <v>56.445365000000002</v>
      </c>
      <c r="AR70">
        <v>36.150922000000001</v>
      </c>
      <c r="AS70">
        <v>30.720369999999999</v>
      </c>
      <c r="AT70">
        <v>10.832564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72.825849000000005</v>
      </c>
      <c r="BA70">
        <f t="shared" si="4"/>
        <v>2302.5648919999999</v>
      </c>
      <c r="BD70">
        <v>5.13</v>
      </c>
      <c r="BE70">
        <v>0</v>
      </c>
      <c r="BF70">
        <v>2.13</v>
      </c>
      <c r="BG70">
        <v>0.85</v>
      </c>
      <c r="BH70">
        <v>5.83</v>
      </c>
      <c r="BI70">
        <v>0.91</v>
      </c>
      <c r="BJ70">
        <v>1.08</v>
      </c>
      <c r="BK70">
        <v>1.82</v>
      </c>
      <c r="BL70">
        <v>1.06</v>
      </c>
      <c r="BM70">
        <v>0.08</v>
      </c>
      <c r="BN70">
        <v>3.39</v>
      </c>
      <c r="BO70">
        <v>3.63</v>
      </c>
      <c r="BP70">
        <v>0</v>
      </c>
      <c r="BQ70">
        <v>1.96</v>
      </c>
      <c r="BR70">
        <v>2.11</v>
      </c>
      <c r="BS70">
        <v>0.88</v>
      </c>
      <c r="BT70">
        <v>2.5931600000000001</v>
      </c>
      <c r="BU70">
        <v>1.29233</v>
      </c>
      <c r="BV70">
        <v>1.8705670000000001</v>
      </c>
      <c r="BW70">
        <v>1.871267</v>
      </c>
      <c r="BX70">
        <v>0.94368600000000002</v>
      </c>
      <c r="BY70">
        <v>2.58466</v>
      </c>
      <c r="BZ70">
        <v>1.2785439999999999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5.1176250000000003</v>
      </c>
      <c r="CK70">
        <v>0.90060799999999996</v>
      </c>
      <c r="CL70">
        <v>1.866587</v>
      </c>
      <c r="CM70">
        <v>3.3821099999999999</v>
      </c>
      <c r="CN70">
        <v>3.4117500000000001</v>
      </c>
      <c r="CO70">
        <v>4.1354550000000003</v>
      </c>
      <c r="CP70">
        <v>4.101</v>
      </c>
      <c r="CQ70">
        <v>1.705875</v>
      </c>
      <c r="CR70">
        <v>0.81286000000000003</v>
      </c>
      <c r="CS70">
        <v>2.690321</v>
      </c>
      <c r="CT70">
        <v>0.48148099999999999</v>
      </c>
      <c r="CU70">
        <v>0</v>
      </c>
      <c r="CV70">
        <v>0</v>
      </c>
      <c r="CW70">
        <v>0.92596299999999998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72.825849000000005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14.127713999999999</v>
      </c>
      <c r="H71">
        <v>0</v>
      </c>
      <c r="I71">
        <v>0</v>
      </c>
      <c r="J71">
        <v>0</v>
      </c>
      <c r="K71">
        <v>659.94135300000005</v>
      </c>
      <c r="L71">
        <v>421.45256000000001</v>
      </c>
      <c r="M71">
        <v>84.627596999999994</v>
      </c>
      <c r="N71">
        <v>114.759384</v>
      </c>
      <c r="O71">
        <v>60.092925999999999</v>
      </c>
      <c r="P71">
        <v>105.40792399999999</v>
      </c>
      <c r="Q71">
        <v>13.820485</v>
      </c>
      <c r="R71">
        <v>28.110769999999999</v>
      </c>
      <c r="S71">
        <v>17.060352999999999</v>
      </c>
      <c r="T71">
        <v>0.36597800000000003</v>
      </c>
      <c r="U71">
        <v>269.96896900000002</v>
      </c>
      <c r="V71">
        <v>19.965063000000001</v>
      </c>
      <c r="W71">
        <v>33.515214999999998</v>
      </c>
      <c r="X71">
        <v>142.07229799999999</v>
      </c>
      <c r="Y71">
        <v>0</v>
      </c>
      <c r="Z71">
        <v>6.3119649999999998</v>
      </c>
      <c r="AA71">
        <v>17.119102000000002</v>
      </c>
      <c r="AB71">
        <v>0</v>
      </c>
      <c r="AC71">
        <v>0</v>
      </c>
      <c r="AD71">
        <v>0</v>
      </c>
      <c r="AE71">
        <v>0</v>
      </c>
      <c r="AF71">
        <v>8.0237789999999993</v>
      </c>
      <c r="AG71">
        <v>41.339334000000001</v>
      </c>
      <c r="AH71">
        <v>0</v>
      </c>
      <c r="AI71">
        <v>0</v>
      </c>
      <c r="AJ71">
        <v>0</v>
      </c>
      <c r="AK71">
        <v>25.329529999999998</v>
      </c>
      <c r="AL71">
        <v>0</v>
      </c>
      <c r="AM71">
        <v>5.2593350000000001</v>
      </c>
      <c r="AN71">
        <v>0.84902100000000003</v>
      </c>
      <c r="AO71">
        <v>0</v>
      </c>
      <c r="AP71">
        <v>2.7142080000000002</v>
      </c>
      <c r="AQ71">
        <v>56.445365000000002</v>
      </c>
      <c r="AR71">
        <v>36.150922000000001</v>
      </c>
      <c r="AS71">
        <v>30.445709999999998</v>
      </c>
      <c r="AT71">
        <v>10.832564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72.825849000000005</v>
      </c>
      <c r="BA71">
        <f t="shared" si="4"/>
        <v>2298.9352730000001</v>
      </c>
      <c r="BD71">
        <v>5.13</v>
      </c>
      <c r="BE71">
        <v>0</v>
      </c>
      <c r="BF71">
        <v>2.13</v>
      </c>
      <c r="BG71">
        <v>0.85</v>
      </c>
      <c r="BH71">
        <v>5.83</v>
      </c>
      <c r="BI71">
        <v>0.91</v>
      </c>
      <c r="BJ71">
        <v>1.08</v>
      </c>
      <c r="BK71">
        <v>1.82</v>
      </c>
      <c r="BL71">
        <v>1.06</v>
      </c>
      <c r="BM71">
        <v>0.08</v>
      </c>
      <c r="BN71">
        <v>3.39</v>
      </c>
      <c r="BO71">
        <v>3.63</v>
      </c>
      <c r="BP71">
        <v>0</v>
      </c>
      <c r="BQ71">
        <v>1.96</v>
      </c>
      <c r="BR71">
        <v>2.11</v>
      </c>
      <c r="BS71">
        <v>0.88</v>
      </c>
      <c r="BT71">
        <v>2.5931600000000001</v>
      </c>
      <c r="BU71">
        <v>1.29233</v>
      </c>
      <c r="BV71">
        <v>1.8705670000000001</v>
      </c>
      <c r="BW71">
        <v>1.871267</v>
      </c>
      <c r="BX71">
        <v>0.94368600000000002</v>
      </c>
      <c r="BY71">
        <v>2.58466</v>
      </c>
      <c r="BZ71">
        <v>1.2785439999999999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5.1176250000000003</v>
      </c>
      <c r="CK71">
        <v>0.90060799999999996</v>
      </c>
      <c r="CL71">
        <v>1.866587</v>
      </c>
      <c r="CM71">
        <v>3.3821099999999999</v>
      </c>
      <c r="CN71">
        <v>3.4117500000000001</v>
      </c>
      <c r="CO71">
        <v>4.1354550000000003</v>
      </c>
      <c r="CP71">
        <v>4.101</v>
      </c>
      <c r="CQ71">
        <v>1.705875</v>
      </c>
      <c r="CR71">
        <v>0.81286000000000003</v>
      </c>
      <c r="CS71">
        <v>2.690321</v>
      </c>
      <c r="CT71">
        <v>0.48148099999999999</v>
      </c>
      <c r="CU71">
        <v>0</v>
      </c>
      <c r="CV71">
        <v>0</v>
      </c>
      <c r="CW71">
        <v>0.92596299999999998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72.825849000000005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15.031872</v>
      </c>
      <c r="H72">
        <v>0</v>
      </c>
      <c r="I72">
        <v>0</v>
      </c>
      <c r="J72">
        <v>0</v>
      </c>
      <c r="K72">
        <v>659.94135300000005</v>
      </c>
      <c r="L72">
        <v>421.45256000000001</v>
      </c>
      <c r="M72">
        <v>84.627596999999994</v>
      </c>
      <c r="N72">
        <v>114.759384</v>
      </c>
      <c r="O72">
        <v>60.092925999999999</v>
      </c>
      <c r="P72">
        <v>105.40792399999999</v>
      </c>
      <c r="Q72">
        <v>13.820485</v>
      </c>
      <c r="R72">
        <v>28.110769999999999</v>
      </c>
      <c r="S72">
        <v>17.060352999999999</v>
      </c>
      <c r="T72">
        <v>0.36597800000000003</v>
      </c>
      <c r="U72">
        <v>273.79729099999997</v>
      </c>
      <c r="V72">
        <v>19.965063000000001</v>
      </c>
      <c r="W72">
        <v>33.515214999999998</v>
      </c>
      <c r="X72">
        <v>142.07229799999999</v>
      </c>
      <c r="Y72">
        <v>0</v>
      </c>
      <c r="Z72">
        <v>6.3119649999999998</v>
      </c>
      <c r="AA72">
        <v>27.061876999999999</v>
      </c>
      <c r="AB72">
        <v>3.3419569999999998</v>
      </c>
      <c r="AC72">
        <v>9.6574270000000002</v>
      </c>
      <c r="AD72">
        <v>0</v>
      </c>
      <c r="AE72">
        <v>0</v>
      </c>
      <c r="AF72">
        <v>8.0237789999999993</v>
      </c>
      <c r="AG72">
        <v>41.339334000000001</v>
      </c>
      <c r="AH72">
        <v>18.818974000000001</v>
      </c>
      <c r="AI72">
        <v>0</v>
      </c>
      <c r="AJ72">
        <v>0</v>
      </c>
      <c r="AK72">
        <v>25.329529999999998</v>
      </c>
      <c r="AL72">
        <v>0</v>
      </c>
      <c r="AM72">
        <v>5.2593350000000001</v>
      </c>
      <c r="AN72">
        <v>0.84902100000000003</v>
      </c>
      <c r="AO72">
        <v>0</v>
      </c>
      <c r="AP72">
        <v>2.7142080000000002</v>
      </c>
      <c r="AQ72">
        <v>56.445365000000002</v>
      </c>
      <c r="AR72">
        <v>36.150922000000001</v>
      </c>
      <c r="AS72">
        <v>30.445709999999998</v>
      </c>
      <c r="AT72">
        <v>10.832564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73.320690000000013</v>
      </c>
      <c r="BA72">
        <f t="shared" si="4"/>
        <v>2345.9237270000003</v>
      </c>
      <c r="BD72">
        <v>5.13</v>
      </c>
      <c r="BE72">
        <v>0</v>
      </c>
      <c r="BF72">
        <v>2.13</v>
      </c>
      <c r="BG72">
        <v>0.85</v>
      </c>
      <c r="BH72">
        <v>5.83</v>
      </c>
      <c r="BI72">
        <v>0.91</v>
      </c>
      <c r="BJ72">
        <v>1.08</v>
      </c>
      <c r="BK72">
        <v>1.82</v>
      </c>
      <c r="BL72">
        <v>1.06</v>
      </c>
      <c r="BM72">
        <v>0.08</v>
      </c>
      <c r="BN72">
        <v>3.39</v>
      </c>
      <c r="BO72">
        <v>3.63</v>
      </c>
      <c r="BP72">
        <v>0</v>
      </c>
      <c r="BQ72">
        <v>1.96</v>
      </c>
      <c r="BR72">
        <v>2.11</v>
      </c>
      <c r="BS72">
        <v>0.88</v>
      </c>
      <c r="BT72">
        <v>2.5931600000000001</v>
      </c>
      <c r="BU72">
        <v>1.29233</v>
      </c>
      <c r="BV72">
        <v>1.8705670000000001</v>
      </c>
      <c r="BW72">
        <v>1.871267</v>
      </c>
      <c r="BX72">
        <v>0.94368600000000002</v>
      </c>
      <c r="BY72">
        <v>2.58466</v>
      </c>
      <c r="BZ72">
        <v>1.2785439999999999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5.1176250000000003</v>
      </c>
      <c r="CK72">
        <v>0.90060799999999996</v>
      </c>
      <c r="CL72">
        <v>1.866587</v>
      </c>
      <c r="CM72">
        <v>3.3821099999999999</v>
      </c>
      <c r="CN72">
        <v>3.4117500000000001</v>
      </c>
      <c r="CO72">
        <v>4.1354550000000003</v>
      </c>
      <c r="CP72">
        <v>4.101</v>
      </c>
      <c r="CQ72">
        <v>1.705875</v>
      </c>
      <c r="CR72">
        <v>0.81286000000000003</v>
      </c>
      <c r="CS72">
        <v>2.690321</v>
      </c>
      <c r="CT72">
        <v>0.48148099999999999</v>
      </c>
      <c r="CU72">
        <v>0.34382699999999999</v>
      </c>
      <c r="CV72">
        <v>0.15101400000000001</v>
      </c>
      <c r="CW72">
        <v>0.92596299999999998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73.320690000000013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1.8858980000000001</v>
      </c>
      <c r="H73">
        <v>0</v>
      </c>
      <c r="I73">
        <v>0</v>
      </c>
      <c r="J73">
        <v>0</v>
      </c>
      <c r="K73">
        <v>659.94135300000005</v>
      </c>
      <c r="L73">
        <v>421.45256000000001</v>
      </c>
      <c r="M73">
        <v>84.627596999999994</v>
      </c>
      <c r="N73">
        <v>114.759384</v>
      </c>
      <c r="O73">
        <v>60.092925999999999</v>
      </c>
      <c r="P73">
        <v>105.40792399999999</v>
      </c>
      <c r="Q73">
        <v>13.820485</v>
      </c>
      <c r="R73">
        <v>28.110769999999999</v>
      </c>
      <c r="S73">
        <v>17.060352999999999</v>
      </c>
      <c r="T73">
        <v>0.36597800000000003</v>
      </c>
      <c r="U73">
        <v>276.14484800000002</v>
      </c>
      <c r="V73">
        <v>19.965063000000001</v>
      </c>
      <c r="W73">
        <v>33.515214999999998</v>
      </c>
      <c r="X73">
        <v>142.07229799999999</v>
      </c>
      <c r="Y73">
        <v>0</v>
      </c>
      <c r="Z73">
        <v>12.62393</v>
      </c>
      <c r="AA73">
        <v>27.061876999999999</v>
      </c>
      <c r="AB73">
        <v>13.100471000000001</v>
      </c>
      <c r="AC73">
        <v>9.6574270000000002</v>
      </c>
      <c r="AD73">
        <v>0</v>
      </c>
      <c r="AE73">
        <v>0</v>
      </c>
      <c r="AF73">
        <v>16.047557000000001</v>
      </c>
      <c r="AG73">
        <v>41.339334000000001</v>
      </c>
      <c r="AH73">
        <v>42.342692</v>
      </c>
      <c r="AI73">
        <v>0</v>
      </c>
      <c r="AJ73">
        <v>0</v>
      </c>
      <c r="AK73">
        <v>25.329529999999998</v>
      </c>
      <c r="AL73">
        <v>0</v>
      </c>
      <c r="AM73">
        <v>10.51867</v>
      </c>
      <c r="AN73">
        <v>0.84902100000000003</v>
      </c>
      <c r="AO73">
        <v>0</v>
      </c>
      <c r="AP73">
        <v>5.5517899999999996</v>
      </c>
      <c r="AQ73">
        <v>56.445365000000002</v>
      </c>
      <c r="AR73">
        <v>36.150922000000001</v>
      </c>
      <c r="AS73">
        <v>30.445709999999998</v>
      </c>
      <c r="AT73">
        <v>10.832564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73.916544999999999</v>
      </c>
      <c r="BA73">
        <f t="shared" si="4"/>
        <v>2391.4360569999999</v>
      </c>
      <c r="BD73">
        <v>5.13</v>
      </c>
      <c r="BE73">
        <v>0</v>
      </c>
      <c r="BF73">
        <v>2.13</v>
      </c>
      <c r="BG73">
        <v>0.85</v>
      </c>
      <c r="BH73">
        <v>5.83</v>
      </c>
      <c r="BI73">
        <v>0.91</v>
      </c>
      <c r="BJ73">
        <v>1.08</v>
      </c>
      <c r="BK73">
        <v>1.77</v>
      </c>
      <c r="BL73">
        <v>1.06</v>
      </c>
      <c r="BM73">
        <v>0.08</v>
      </c>
      <c r="BN73">
        <v>3.39</v>
      </c>
      <c r="BO73">
        <v>3.63</v>
      </c>
      <c r="BP73">
        <v>0</v>
      </c>
      <c r="BQ73">
        <v>1.96</v>
      </c>
      <c r="BR73">
        <v>2.11</v>
      </c>
      <c r="BS73">
        <v>0.88</v>
      </c>
      <c r="BT73">
        <v>2.5931600000000001</v>
      </c>
      <c r="BU73">
        <v>1.29233</v>
      </c>
      <c r="BV73">
        <v>1.8705670000000001</v>
      </c>
      <c r="BW73">
        <v>1.871267</v>
      </c>
      <c r="BX73">
        <v>0.94368600000000002</v>
      </c>
      <c r="BY73">
        <v>2.58466</v>
      </c>
      <c r="BZ73">
        <v>1.2785439999999999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5.1176250000000003</v>
      </c>
      <c r="CK73">
        <v>0.90060799999999996</v>
      </c>
      <c r="CL73">
        <v>1.866587</v>
      </c>
      <c r="CM73">
        <v>3.3821099999999999</v>
      </c>
      <c r="CN73">
        <v>3.4117500000000001</v>
      </c>
      <c r="CO73">
        <v>4.1354550000000003</v>
      </c>
      <c r="CP73">
        <v>4.101</v>
      </c>
      <c r="CQ73">
        <v>1.705875</v>
      </c>
      <c r="CR73">
        <v>0.81286000000000003</v>
      </c>
      <c r="CS73">
        <v>2.690321</v>
      </c>
      <c r="CT73">
        <v>0.48148099999999999</v>
      </c>
      <c r="CU73">
        <v>0.80091400000000001</v>
      </c>
      <c r="CV73">
        <v>0.33978199999999997</v>
      </c>
      <c r="CW73">
        <v>0.92596299999999998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73.916544999999999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659.94135300000005</v>
      </c>
      <c r="L74">
        <v>421.45256000000001</v>
      </c>
      <c r="M74">
        <v>84.627596999999994</v>
      </c>
      <c r="N74">
        <v>114.759384</v>
      </c>
      <c r="O74">
        <v>60.092925999999999</v>
      </c>
      <c r="P74">
        <v>105.40792399999999</v>
      </c>
      <c r="Q74">
        <v>13.820485</v>
      </c>
      <c r="R74">
        <v>28.110769999999999</v>
      </c>
      <c r="S74">
        <v>17.060352999999999</v>
      </c>
      <c r="T74">
        <v>0.36597800000000003</v>
      </c>
      <c r="U74">
        <v>276.289312</v>
      </c>
      <c r="V74">
        <v>19.965063000000001</v>
      </c>
      <c r="W74">
        <v>33.515214999999998</v>
      </c>
      <c r="X74">
        <v>142.07229799999999</v>
      </c>
      <c r="Y74">
        <v>0</v>
      </c>
      <c r="Z74">
        <v>12.62393</v>
      </c>
      <c r="AA74">
        <v>27.061876999999999</v>
      </c>
      <c r="AB74">
        <v>13.100471000000001</v>
      </c>
      <c r="AC74">
        <v>19.333915999999999</v>
      </c>
      <c r="AD74">
        <v>9.0842480000000005</v>
      </c>
      <c r="AE74">
        <v>0</v>
      </c>
      <c r="AF74">
        <v>16.047557000000001</v>
      </c>
      <c r="AG74">
        <v>41.339334000000001</v>
      </c>
      <c r="AH74">
        <v>65.866409000000004</v>
      </c>
      <c r="AI74">
        <v>0</v>
      </c>
      <c r="AJ74">
        <v>0</v>
      </c>
      <c r="AK74">
        <v>25.329529999999998</v>
      </c>
      <c r="AL74">
        <v>0</v>
      </c>
      <c r="AM74">
        <v>10.51867</v>
      </c>
      <c r="AN74">
        <v>0.84902100000000003</v>
      </c>
      <c r="AO74">
        <v>0</v>
      </c>
      <c r="AP74">
        <v>5.5517899999999996</v>
      </c>
      <c r="AQ74">
        <v>56.445365000000002</v>
      </c>
      <c r="AR74">
        <v>36.150922000000001</v>
      </c>
      <c r="AS74">
        <v>30.445709999999998</v>
      </c>
      <c r="AT74">
        <v>10.832564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74.505768999999987</v>
      </c>
      <c r="BA74">
        <f t="shared" si="4"/>
        <v>2432.5683009999998</v>
      </c>
      <c r="BD74">
        <v>5.13</v>
      </c>
      <c r="BE74">
        <v>0</v>
      </c>
      <c r="BF74">
        <v>2.13</v>
      </c>
      <c r="BG74">
        <v>0.85</v>
      </c>
      <c r="BH74">
        <v>5.83</v>
      </c>
      <c r="BI74">
        <v>0.91</v>
      </c>
      <c r="BJ74">
        <v>1.08</v>
      </c>
      <c r="BK74">
        <v>1.77</v>
      </c>
      <c r="BL74">
        <v>1.06</v>
      </c>
      <c r="BM74">
        <v>0.08</v>
      </c>
      <c r="BN74">
        <v>3.39</v>
      </c>
      <c r="BO74">
        <v>3.63</v>
      </c>
      <c r="BP74">
        <v>0</v>
      </c>
      <c r="BQ74">
        <v>1.96</v>
      </c>
      <c r="BR74">
        <v>2.11</v>
      </c>
      <c r="BS74">
        <v>0.88</v>
      </c>
      <c r="BT74">
        <v>2.5931600000000001</v>
      </c>
      <c r="BU74">
        <v>1.29233</v>
      </c>
      <c r="BV74">
        <v>1.8705670000000001</v>
      </c>
      <c r="BW74">
        <v>1.871267</v>
      </c>
      <c r="BX74">
        <v>0.94368600000000002</v>
      </c>
      <c r="BY74">
        <v>2.58466</v>
      </c>
      <c r="BZ74">
        <v>1.2785439999999999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5.1176250000000003</v>
      </c>
      <c r="CK74">
        <v>0.90060799999999996</v>
      </c>
      <c r="CL74">
        <v>1.866587</v>
      </c>
      <c r="CM74">
        <v>3.3821099999999999</v>
      </c>
      <c r="CN74">
        <v>3.4117500000000001</v>
      </c>
      <c r="CO74">
        <v>4.1354550000000003</v>
      </c>
      <c r="CP74">
        <v>4.101</v>
      </c>
      <c r="CQ74">
        <v>1.705875</v>
      </c>
      <c r="CR74">
        <v>0.81286000000000003</v>
      </c>
      <c r="CS74">
        <v>2.690321</v>
      </c>
      <c r="CT74">
        <v>0.48148099999999999</v>
      </c>
      <c r="CU74">
        <v>1.201371</v>
      </c>
      <c r="CV74">
        <v>0.52854900000000005</v>
      </c>
      <c r="CW74">
        <v>0.92596299999999998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74.505768999999987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659.94135300000005</v>
      </c>
      <c r="L75">
        <v>421.45256000000001</v>
      </c>
      <c r="M75">
        <v>84.627596999999994</v>
      </c>
      <c r="N75">
        <v>114.759384</v>
      </c>
      <c r="O75">
        <v>60.092925999999999</v>
      </c>
      <c r="P75">
        <v>105.40792399999999</v>
      </c>
      <c r="Q75">
        <v>13.820485</v>
      </c>
      <c r="R75">
        <v>28.110769999999999</v>
      </c>
      <c r="S75">
        <v>17.060352999999999</v>
      </c>
      <c r="T75">
        <v>0.36597800000000003</v>
      </c>
      <c r="U75">
        <v>276.289312</v>
      </c>
      <c r="V75">
        <v>19.965063000000001</v>
      </c>
      <c r="W75">
        <v>33.515214999999998</v>
      </c>
      <c r="X75">
        <v>142.07229799999999</v>
      </c>
      <c r="Y75">
        <v>0</v>
      </c>
      <c r="Z75">
        <v>10.594099999999999</v>
      </c>
      <c r="AA75">
        <v>22.825469999999999</v>
      </c>
      <c r="AB75">
        <v>24.062090000000001</v>
      </c>
      <c r="AC75">
        <v>16.519283999999999</v>
      </c>
      <c r="AD75">
        <v>18.168496000000001</v>
      </c>
      <c r="AE75">
        <v>0</v>
      </c>
      <c r="AF75">
        <v>24.46274</v>
      </c>
      <c r="AG75">
        <v>41.339334000000001</v>
      </c>
      <c r="AH75">
        <v>75.275896000000003</v>
      </c>
      <c r="AI75">
        <v>0</v>
      </c>
      <c r="AJ75">
        <v>0</v>
      </c>
      <c r="AK75">
        <v>25.329529999999998</v>
      </c>
      <c r="AL75">
        <v>0</v>
      </c>
      <c r="AM75">
        <v>9.2968039999999998</v>
      </c>
      <c r="AN75">
        <v>0.84902100000000003</v>
      </c>
      <c r="AO75">
        <v>0</v>
      </c>
      <c r="AP75">
        <v>5.5517899999999996</v>
      </c>
      <c r="AQ75">
        <v>50.851680000000002</v>
      </c>
      <c r="AR75">
        <v>36.150922000000001</v>
      </c>
      <c r="AS75">
        <v>30.445709999999998</v>
      </c>
      <c r="AT75">
        <v>10.832564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74.671614999999989</v>
      </c>
      <c r="BA75">
        <f t="shared" si="4"/>
        <v>2454.7082639999999</v>
      </c>
      <c r="BD75">
        <v>5.13</v>
      </c>
      <c r="BE75">
        <v>0</v>
      </c>
      <c r="BF75">
        <v>2.13</v>
      </c>
      <c r="BG75">
        <v>0.85</v>
      </c>
      <c r="BH75">
        <v>5.83</v>
      </c>
      <c r="BI75">
        <v>0.91</v>
      </c>
      <c r="BJ75">
        <v>1.08</v>
      </c>
      <c r="BK75">
        <v>1.77</v>
      </c>
      <c r="BL75">
        <v>1.06</v>
      </c>
      <c r="BM75">
        <v>0.08</v>
      </c>
      <c r="BN75">
        <v>3.39</v>
      </c>
      <c r="BO75">
        <v>3.63</v>
      </c>
      <c r="BP75">
        <v>0</v>
      </c>
      <c r="BQ75">
        <v>1.96</v>
      </c>
      <c r="BR75">
        <v>2.11</v>
      </c>
      <c r="BS75">
        <v>0.88</v>
      </c>
      <c r="BT75">
        <v>2.5931600000000001</v>
      </c>
      <c r="BU75">
        <v>1.29233</v>
      </c>
      <c r="BV75">
        <v>1.8705670000000001</v>
      </c>
      <c r="BW75">
        <v>1.871267</v>
      </c>
      <c r="BX75">
        <v>0.94368600000000002</v>
      </c>
      <c r="BY75">
        <v>2.58466</v>
      </c>
      <c r="BZ75">
        <v>1.2785439999999999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5.1176250000000003</v>
      </c>
      <c r="CK75">
        <v>0.90060799999999996</v>
      </c>
      <c r="CL75">
        <v>1.866587</v>
      </c>
      <c r="CM75">
        <v>3.3821099999999999</v>
      </c>
      <c r="CN75">
        <v>3.4117500000000001</v>
      </c>
      <c r="CO75">
        <v>4.1354550000000003</v>
      </c>
      <c r="CP75">
        <v>4.101</v>
      </c>
      <c r="CQ75">
        <v>1.705875</v>
      </c>
      <c r="CR75">
        <v>0.81286000000000003</v>
      </c>
      <c r="CS75">
        <v>2.690321</v>
      </c>
      <c r="CT75">
        <v>0.48148099999999999</v>
      </c>
      <c r="CU75">
        <v>1.2944059999999999</v>
      </c>
      <c r="CV75">
        <v>0.60136000000000001</v>
      </c>
      <c r="CW75">
        <v>0.92596299999999998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74.671614999999989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659.94135300000005</v>
      </c>
      <c r="L76">
        <v>421.45256000000001</v>
      </c>
      <c r="M76">
        <v>84.627596999999994</v>
      </c>
      <c r="N76">
        <v>114.759384</v>
      </c>
      <c r="O76">
        <v>60.092925999999999</v>
      </c>
      <c r="P76">
        <v>105.40792399999999</v>
      </c>
      <c r="Q76">
        <v>13.820485</v>
      </c>
      <c r="R76">
        <v>28.110769999999999</v>
      </c>
      <c r="S76">
        <v>17.060352999999999</v>
      </c>
      <c r="T76">
        <v>0.36597800000000003</v>
      </c>
      <c r="U76">
        <v>276.289312</v>
      </c>
      <c r="V76">
        <v>19.965063000000001</v>
      </c>
      <c r="W76">
        <v>33.515214999999998</v>
      </c>
      <c r="X76">
        <v>142.07229799999999</v>
      </c>
      <c r="Y76">
        <v>0</v>
      </c>
      <c r="Z76">
        <v>12.62393</v>
      </c>
      <c r="AA76">
        <v>27.061876999999999</v>
      </c>
      <c r="AB76">
        <v>39.622242</v>
      </c>
      <c r="AC76">
        <v>19.333915999999999</v>
      </c>
      <c r="AD76">
        <v>27.252744</v>
      </c>
      <c r="AE76">
        <v>0</v>
      </c>
      <c r="AF76">
        <v>26.419758999999999</v>
      </c>
      <c r="AG76">
        <v>41.339334000000001</v>
      </c>
      <c r="AH76">
        <v>116.20716400000001</v>
      </c>
      <c r="AI76">
        <v>0</v>
      </c>
      <c r="AJ76">
        <v>0</v>
      </c>
      <c r="AK76">
        <v>25.329529999999998</v>
      </c>
      <c r="AL76">
        <v>0</v>
      </c>
      <c r="AM76">
        <v>15.746130000000001</v>
      </c>
      <c r="AN76">
        <v>0.84902100000000003</v>
      </c>
      <c r="AO76">
        <v>0</v>
      </c>
      <c r="AP76">
        <v>5.5517899999999996</v>
      </c>
      <c r="AQ76">
        <v>56.445365000000002</v>
      </c>
      <c r="AR76">
        <v>36.150922000000001</v>
      </c>
      <c r="AS76">
        <v>30.445709999999998</v>
      </c>
      <c r="AT76">
        <v>10.832564</v>
      </c>
      <c r="AU76">
        <v>0</v>
      </c>
      <c r="AV76">
        <v>0</v>
      </c>
      <c r="AW76">
        <v>0</v>
      </c>
      <c r="AX76">
        <v>4.4032929999999997</v>
      </c>
      <c r="AY76">
        <v>0</v>
      </c>
      <c r="AZ76">
        <f t="shared" si="3"/>
        <v>75.308031999999997</v>
      </c>
      <c r="BA76">
        <f t="shared" si="4"/>
        <v>2548.4045409999994</v>
      </c>
      <c r="BD76">
        <v>5.13</v>
      </c>
      <c r="BE76">
        <v>0</v>
      </c>
      <c r="BF76">
        <v>2.13</v>
      </c>
      <c r="BG76">
        <v>0.85</v>
      </c>
      <c r="BH76">
        <v>5.83</v>
      </c>
      <c r="BI76">
        <v>0.91</v>
      </c>
      <c r="BJ76">
        <v>1.08</v>
      </c>
      <c r="BK76">
        <v>1.77</v>
      </c>
      <c r="BL76">
        <v>1.06</v>
      </c>
      <c r="BM76">
        <v>0.08</v>
      </c>
      <c r="BN76">
        <v>3.39</v>
      </c>
      <c r="BO76">
        <v>3.63</v>
      </c>
      <c r="BP76">
        <v>0</v>
      </c>
      <c r="BQ76">
        <v>1.96</v>
      </c>
      <c r="BR76">
        <v>2.11</v>
      </c>
      <c r="BS76">
        <v>0.88</v>
      </c>
      <c r="BT76">
        <v>2.5931600000000001</v>
      </c>
      <c r="BU76">
        <v>1.29233</v>
      </c>
      <c r="BV76">
        <v>1.8705670000000001</v>
      </c>
      <c r="BW76">
        <v>1.871267</v>
      </c>
      <c r="BX76">
        <v>0.94368600000000002</v>
      </c>
      <c r="BY76">
        <v>2.58466</v>
      </c>
      <c r="BZ76">
        <v>1.2785439999999999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5.1176250000000003</v>
      </c>
      <c r="CK76">
        <v>0.90060799999999996</v>
      </c>
      <c r="CL76">
        <v>1.866587</v>
      </c>
      <c r="CM76">
        <v>3.3821099999999999</v>
      </c>
      <c r="CN76">
        <v>3.4117500000000001</v>
      </c>
      <c r="CO76">
        <v>4.1354550000000003</v>
      </c>
      <c r="CP76">
        <v>4.101</v>
      </c>
      <c r="CQ76">
        <v>1.705875</v>
      </c>
      <c r="CR76">
        <v>0.81286000000000003</v>
      </c>
      <c r="CS76">
        <v>2.690321</v>
      </c>
      <c r="CT76">
        <v>0.48148099999999999</v>
      </c>
      <c r="CU76">
        <v>1.601828</v>
      </c>
      <c r="CV76">
        <v>0.93035500000000004</v>
      </c>
      <c r="CW76">
        <v>0.92596299999999998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75.308031999999997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659.94135300000005</v>
      </c>
      <c r="L77">
        <v>421.45256000000001</v>
      </c>
      <c r="M77">
        <v>84.627596999999994</v>
      </c>
      <c r="N77">
        <v>114.759384</v>
      </c>
      <c r="O77">
        <v>60.092925999999999</v>
      </c>
      <c r="P77">
        <v>105.40792399999999</v>
      </c>
      <c r="Q77">
        <v>13.820485</v>
      </c>
      <c r="R77">
        <v>28.110769999999999</v>
      </c>
      <c r="S77">
        <v>17.060352999999999</v>
      </c>
      <c r="T77">
        <v>0.36597800000000003</v>
      </c>
      <c r="U77">
        <v>284.41546899999997</v>
      </c>
      <c r="V77">
        <v>19.965063000000001</v>
      </c>
      <c r="W77">
        <v>33.515214999999998</v>
      </c>
      <c r="X77">
        <v>142.07229799999999</v>
      </c>
      <c r="Y77">
        <v>0</v>
      </c>
      <c r="Z77">
        <v>12.62393</v>
      </c>
      <c r="AA77">
        <v>27.061876999999999</v>
      </c>
      <c r="AB77">
        <v>39.622242</v>
      </c>
      <c r="AC77">
        <v>19.333915999999999</v>
      </c>
      <c r="AD77">
        <v>27.252744</v>
      </c>
      <c r="AE77">
        <v>0</v>
      </c>
      <c r="AF77">
        <v>26.419758999999999</v>
      </c>
      <c r="AG77">
        <v>41.339334000000001</v>
      </c>
      <c r="AH77">
        <v>116.20716400000001</v>
      </c>
      <c r="AI77">
        <v>0</v>
      </c>
      <c r="AJ77">
        <v>0</v>
      </c>
      <c r="AK77">
        <v>25.329529999999998</v>
      </c>
      <c r="AL77">
        <v>0</v>
      </c>
      <c r="AM77">
        <v>15.746130000000001</v>
      </c>
      <c r="AN77">
        <v>0.84902100000000003</v>
      </c>
      <c r="AO77">
        <v>0</v>
      </c>
      <c r="AP77">
        <v>2.7142080000000002</v>
      </c>
      <c r="AQ77">
        <v>56.445365000000002</v>
      </c>
      <c r="AR77">
        <v>36.150922000000001</v>
      </c>
      <c r="AS77">
        <v>30.445709999999998</v>
      </c>
      <c r="AT77">
        <v>10.832564</v>
      </c>
      <c r="AU77">
        <v>0</v>
      </c>
      <c r="AV77">
        <v>0</v>
      </c>
      <c r="AW77">
        <v>0</v>
      </c>
      <c r="AX77">
        <v>7.7057630000000001</v>
      </c>
      <c r="AY77">
        <v>0</v>
      </c>
      <c r="AZ77">
        <f t="shared" si="3"/>
        <v>75.308031999999997</v>
      </c>
      <c r="BA77">
        <f t="shared" si="4"/>
        <v>2556.9955859999991</v>
      </c>
      <c r="BD77">
        <v>5.13</v>
      </c>
      <c r="BE77">
        <v>0</v>
      </c>
      <c r="BF77">
        <v>2.13</v>
      </c>
      <c r="BG77">
        <v>0.85</v>
      </c>
      <c r="BH77">
        <v>5.83</v>
      </c>
      <c r="BI77">
        <v>0.91</v>
      </c>
      <c r="BJ77">
        <v>1.08</v>
      </c>
      <c r="BK77">
        <v>1.77</v>
      </c>
      <c r="BL77">
        <v>1.06</v>
      </c>
      <c r="BM77">
        <v>0.08</v>
      </c>
      <c r="BN77">
        <v>3.39</v>
      </c>
      <c r="BO77">
        <v>3.63</v>
      </c>
      <c r="BP77">
        <v>0</v>
      </c>
      <c r="BQ77">
        <v>1.96</v>
      </c>
      <c r="BR77">
        <v>2.11</v>
      </c>
      <c r="BS77">
        <v>0.88</v>
      </c>
      <c r="BT77">
        <v>2.5931600000000001</v>
      </c>
      <c r="BU77">
        <v>1.29233</v>
      </c>
      <c r="BV77">
        <v>1.8705670000000001</v>
      </c>
      <c r="BW77">
        <v>1.871267</v>
      </c>
      <c r="BX77">
        <v>0.94368600000000002</v>
      </c>
      <c r="BY77">
        <v>2.58466</v>
      </c>
      <c r="BZ77">
        <v>1.2785439999999999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5.1176250000000003</v>
      </c>
      <c r="CK77">
        <v>0.90060799999999996</v>
      </c>
      <c r="CL77">
        <v>1.866587</v>
      </c>
      <c r="CM77">
        <v>3.3821099999999999</v>
      </c>
      <c r="CN77">
        <v>3.4117500000000001</v>
      </c>
      <c r="CO77">
        <v>4.1354550000000003</v>
      </c>
      <c r="CP77">
        <v>4.101</v>
      </c>
      <c r="CQ77">
        <v>1.705875</v>
      </c>
      <c r="CR77">
        <v>0.81286000000000003</v>
      </c>
      <c r="CS77">
        <v>2.690321</v>
      </c>
      <c r="CT77">
        <v>0.48148099999999999</v>
      </c>
      <c r="CU77">
        <v>1.601828</v>
      </c>
      <c r="CV77">
        <v>0.93035500000000004</v>
      </c>
      <c r="CW77">
        <v>0.92596299999999998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75.308031999999997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659.94135300000005</v>
      </c>
      <c r="L78">
        <v>421.45256000000001</v>
      </c>
      <c r="M78">
        <v>84.627596999999994</v>
      </c>
      <c r="N78">
        <v>114.759384</v>
      </c>
      <c r="O78">
        <v>60.092925999999999</v>
      </c>
      <c r="P78">
        <v>105.40792399999999</v>
      </c>
      <c r="Q78">
        <v>13.820485</v>
      </c>
      <c r="R78">
        <v>28.110769999999999</v>
      </c>
      <c r="S78">
        <v>17.060352999999999</v>
      </c>
      <c r="T78">
        <v>0.36597800000000003</v>
      </c>
      <c r="U78">
        <v>296.548271</v>
      </c>
      <c r="V78">
        <v>19.965063000000001</v>
      </c>
      <c r="W78">
        <v>33.515214999999998</v>
      </c>
      <c r="X78">
        <v>142.07229799999999</v>
      </c>
      <c r="Y78">
        <v>0</v>
      </c>
      <c r="Z78">
        <v>12.62393</v>
      </c>
      <c r="AA78">
        <v>27.061876999999999</v>
      </c>
      <c r="AB78">
        <v>39.622242</v>
      </c>
      <c r="AC78">
        <v>19.333915999999999</v>
      </c>
      <c r="AD78">
        <v>27.252744</v>
      </c>
      <c r="AE78">
        <v>0</v>
      </c>
      <c r="AF78">
        <v>26.419758999999999</v>
      </c>
      <c r="AG78">
        <v>41.339334000000001</v>
      </c>
      <c r="AH78">
        <v>116.20716400000001</v>
      </c>
      <c r="AI78">
        <v>0</v>
      </c>
      <c r="AJ78">
        <v>0</v>
      </c>
      <c r="AK78">
        <v>25.329529999999998</v>
      </c>
      <c r="AL78">
        <v>0</v>
      </c>
      <c r="AM78">
        <v>15.746130000000001</v>
      </c>
      <c r="AN78">
        <v>0.84902100000000003</v>
      </c>
      <c r="AO78">
        <v>0</v>
      </c>
      <c r="AP78">
        <v>2.7142080000000002</v>
      </c>
      <c r="AQ78">
        <v>56.445365000000002</v>
      </c>
      <c r="AR78">
        <v>36.150922000000001</v>
      </c>
      <c r="AS78">
        <v>30.445709999999998</v>
      </c>
      <c r="AT78">
        <v>10.832564</v>
      </c>
      <c r="AU78">
        <v>0</v>
      </c>
      <c r="AV78">
        <v>0</v>
      </c>
      <c r="AW78">
        <v>0</v>
      </c>
      <c r="AX78">
        <v>11.008233000000001</v>
      </c>
      <c r="AY78">
        <v>0</v>
      </c>
      <c r="AZ78">
        <f t="shared" si="3"/>
        <v>75.000609999999995</v>
      </c>
      <c r="BA78">
        <f t="shared" si="4"/>
        <v>2572.1234359999994</v>
      </c>
      <c r="BD78">
        <v>5.13</v>
      </c>
      <c r="BE78">
        <v>0</v>
      </c>
      <c r="BF78">
        <v>2.13</v>
      </c>
      <c r="BG78">
        <v>0.85</v>
      </c>
      <c r="BH78">
        <v>5.83</v>
      </c>
      <c r="BI78">
        <v>0.91</v>
      </c>
      <c r="BJ78">
        <v>1.08</v>
      </c>
      <c r="BK78">
        <v>1.77</v>
      </c>
      <c r="BL78">
        <v>1.06</v>
      </c>
      <c r="BM78">
        <v>0.08</v>
      </c>
      <c r="BN78">
        <v>3.39</v>
      </c>
      <c r="BO78">
        <v>3.63</v>
      </c>
      <c r="BP78">
        <v>0</v>
      </c>
      <c r="BQ78">
        <v>1.96</v>
      </c>
      <c r="BR78">
        <v>2.11</v>
      </c>
      <c r="BS78">
        <v>0.88</v>
      </c>
      <c r="BT78">
        <v>2.5931600000000001</v>
      </c>
      <c r="BU78">
        <v>1.29233</v>
      </c>
      <c r="BV78">
        <v>1.8705670000000001</v>
      </c>
      <c r="BW78">
        <v>1.871267</v>
      </c>
      <c r="BX78">
        <v>0.94368600000000002</v>
      </c>
      <c r="BY78">
        <v>2.58466</v>
      </c>
      <c r="BZ78">
        <v>1.2785439999999999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5.1176250000000003</v>
      </c>
      <c r="CK78">
        <v>0.90060799999999996</v>
      </c>
      <c r="CL78">
        <v>1.866587</v>
      </c>
      <c r="CM78">
        <v>3.3821099999999999</v>
      </c>
      <c r="CN78">
        <v>3.4117500000000001</v>
      </c>
      <c r="CO78">
        <v>4.1354550000000003</v>
      </c>
      <c r="CP78">
        <v>4.101</v>
      </c>
      <c r="CQ78">
        <v>1.705875</v>
      </c>
      <c r="CR78">
        <v>0.81286000000000003</v>
      </c>
      <c r="CS78">
        <v>2.690321</v>
      </c>
      <c r="CT78">
        <v>0.48148099999999999</v>
      </c>
      <c r="CU78">
        <v>1.2944059999999999</v>
      </c>
      <c r="CV78">
        <v>0.93035500000000004</v>
      </c>
      <c r="CW78">
        <v>0.92596299999999998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75.000609999999995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0.65770099999999998</v>
      </c>
      <c r="K79">
        <v>659.94135300000005</v>
      </c>
      <c r="L79">
        <v>421.45256000000001</v>
      </c>
      <c r="M79">
        <v>84.627596999999994</v>
      </c>
      <c r="N79">
        <v>114.759384</v>
      </c>
      <c r="O79">
        <v>60.092925999999999</v>
      </c>
      <c r="P79">
        <v>105.40792399999999</v>
      </c>
      <c r="Q79">
        <v>13.820485</v>
      </c>
      <c r="R79">
        <v>28.110769999999999</v>
      </c>
      <c r="S79">
        <v>17.060352999999999</v>
      </c>
      <c r="T79">
        <v>0.36597800000000003</v>
      </c>
      <c r="U79">
        <v>308.81784199999998</v>
      </c>
      <c r="V79">
        <v>19.965063000000001</v>
      </c>
      <c r="W79">
        <v>33.515214999999998</v>
      </c>
      <c r="X79">
        <v>142.07229799999999</v>
      </c>
      <c r="Y79">
        <v>0</v>
      </c>
      <c r="Z79">
        <v>12.62393</v>
      </c>
      <c r="AA79">
        <v>27.061876999999999</v>
      </c>
      <c r="AB79">
        <v>39.622242</v>
      </c>
      <c r="AC79">
        <v>19.333915999999999</v>
      </c>
      <c r="AD79">
        <v>27.252744</v>
      </c>
      <c r="AE79">
        <v>0</v>
      </c>
      <c r="AF79">
        <v>26.419758999999999</v>
      </c>
      <c r="AG79">
        <v>41.339334000000001</v>
      </c>
      <c r="AH79">
        <v>116.20716400000001</v>
      </c>
      <c r="AI79">
        <v>0</v>
      </c>
      <c r="AJ79">
        <v>0</v>
      </c>
      <c r="AK79">
        <v>25.329529999999998</v>
      </c>
      <c r="AL79">
        <v>0</v>
      </c>
      <c r="AM79">
        <v>15.746130000000001</v>
      </c>
      <c r="AN79">
        <v>0.84902100000000003</v>
      </c>
      <c r="AO79">
        <v>0</v>
      </c>
      <c r="AP79">
        <v>2.7142080000000002</v>
      </c>
      <c r="AQ79">
        <v>56.445365000000002</v>
      </c>
      <c r="AR79">
        <v>36.150922000000001</v>
      </c>
      <c r="AS79">
        <v>30.445709999999998</v>
      </c>
      <c r="AT79">
        <v>10.832564</v>
      </c>
      <c r="AU79">
        <v>0</v>
      </c>
      <c r="AV79">
        <v>0</v>
      </c>
      <c r="AW79">
        <v>0</v>
      </c>
      <c r="AX79">
        <v>1.9809810000000001</v>
      </c>
      <c r="AY79">
        <v>0</v>
      </c>
      <c r="AZ79">
        <f t="shared" si="3"/>
        <v>74.907574999999994</v>
      </c>
      <c r="BA79">
        <f t="shared" si="4"/>
        <v>2575.9304209999991</v>
      </c>
      <c r="BD79">
        <v>5.13</v>
      </c>
      <c r="BE79">
        <v>0</v>
      </c>
      <c r="BF79">
        <v>2.13</v>
      </c>
      <c r="BG79">
        <v>0.85</v>
      </c>
      <c r="BH79">
        <v>5.83</v>
      </c>
      <c r="BI79">
        <v>0.91</v>
      </c>
      <c r="BJ79">
        <v>1.08</v>
      </c>
      <c r="BK79">
        <v>1.77</v>
      </c>
      <c r="BL79">
        <v>1.06</v>
      </c>
      <c r="BM79">
        <v>0.08</v>
      </c>
      <c r="BN79">
        <v>3.39</v>
      </c>
      <c r="BO79">
        <v>3.63</v>
      </c>
      <c r="BP79">
        <v>0</v>
      </c>
      <c r="BQ79">
        <v>1.96</v>
      </c>
      <c r="BR79">
        <v>2.11</v>
      </c>
      <c r="BS79">
        <v>0.88</v>
      </c>
      <c r="BT79">
        <v>2.5931600000000001</v>
      </c>
      <c r="BU79">
        <v>1.29233</v>
      </c>
      <c r="BV79">
        <v>1.8705670000000001</v>
      </c>
      <c r="BW79">
        <v>1.871267</v>
      </c>
      <c r="BX79">
        <v>0.94368600000000002</v>
      </c>
      <c r="BY79">
        <v>2.58466</v>
      </c>
      <c r="BZ79">
        <v>1.2785439999999999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5.1176250000000003</v>
      </c>
      <c r="CK79">
        <v>0.90060799999999996</v>
      </c>
      <c r="CL79">
        <v>1.866587</v>
      </c>
      <c r="CM79">
        <v>3.3821099999999999</v>
      </c>
      <c r="CN79">
        <v>3.4117500000000001</v>
      </c>
      <c r="CO79">
        <v>4.1354550000000003</v>
      </c>
      <c r="CP79">
        <v>4.101</v>
      </c>
      <c r="CQ79">
        <v>1.705875</v>
      </c>
      <c r="CR79">
        <v>0.81286000000000003</v>
      </c>
      <c r="CS79">
        <v>2.690321</v>
      </c>
      <c r="CT79">
        <v>0.48148099999999999</v>
      </c>
      <c r="CU79">
        <v>1.201371</v>
      </c>
      <c r="CV79">
        <v>0.93035500000000004</v>
      </c>
      <c r="CW79">
        <v>0.92596299999999998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74.907574999999994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0.65770099999999998</v>
      </c>
      <c r="K80">
        <v>659.94135300000005</v>
      </c>
      <c r="L80">
        <v>421.45256000000001</v>
      </c>
      <c r="M80">
        <v>84.627596999999994</v>
      </c>
      <c r="N80">
        <v>114.759384</v>
      </c>
      <c r="O80">
        <v>60.092925999999999</v>
      </c>
      <c r="P80">
        <v>105.40792399999999</v>
      </c>
      <c r="Q80">
        <v>13.820485</v>
      </c>
      <c r="R80">
        <v>28.110769999999999</v>
      </c>
      <c r="S80">
        <v>17.060352999999999</v>
      </c>
      <c r="T80">
        <v>0.36597800000000003</v>
      </c>
      <c r="U80">
        <v>316.77562899999998</v>
      </c>
      <c r="V80">
        <v>19.965063000000001</v>
      </c>
      <c r="W80">
        <v>33.515214999999998</v>
      </c>
      <c r="X80">
        <v>142.07229799999999</v>
      </c>
      <c r="Y80">
        <v>0</v>
      </c>
      <c r="Z80">
        <v>12.62393</v>
      </c>
      <c r="AA80">
        <v>27.061876999999999</v>
      </c>
      <c r="AB80">
        <v>39.622242</v>
      </c>
      <c r="AC80">
        <v>19.333915999999999</v>
      </c>
      <c r="AD80">
        <v>27.252744</v>
      </c>
      <c r="AE80">
        <v>0</v>
      </c>
      <c r="AF80">
        <v>26.419758999999999</v>
      </c>
      <c r="AG80">
        <v>41.339334000000001</v>
      </c>
      <c r="AH80">
        <v>116.20716400000001</v>
      </c>
      <c r="AI80">
        <v>0</v>
      </c>
      <c r="AJ80">
        <v>0</v>
      </c>
      <c r="AK80">
        <v>25.329529999999998</v>
      </c>
      <c r="AL80">
        <v>0</v>
      </c>
      <c r="AM80">
        <v>15.746130000000001</v>
      </c>
      <c r="AN80">
        <v>0.84902100000000003</v>
      </c>
      <c r="AO80">
        <v>0</v>
      </c>
      <c r="AP80">
        <v>2.7142080000000002</v>
      </c>
      <c r="AQ80">
        <v>56.445365000000002</v>
      </c>
      <c r="AR80">
        <v>36.150922000000001</v>
      </c>
      <c r="AS80">
        <v>30.445709999999998</v>
      </c>
      <c r="AT80">
        <v>10.832564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74.464645000000004</v>
      </c>
      <c r="BA80">
        <f t="shared" si="4"/>
        <v>2581.4642969999991</v>
      </c>
      <c r="BD80">
        <v>5.13</v>
      </c>
      <c r="BE80">
        <v>0</v>
      </c>
      <c r="BF80">
        <v>2.13</v>
      </c>
      <c r="BG80">
        <v>0.85</v>
      </c>
      <c r="BH80">
        <v>5.83</v>
      </c>
      <c r="BI80">
        <v>0.91</v>
      </c>
      <c r="BJ80">
        <v>1.08</v>
      </c>
      <c r="BK80">
        <v>1.77</v>
      </c>
      <c r="BL80">
        <v>1.06</v>
      </c>
      <c r="BM80">
        <v>0.08</v>
      </c>
      <c r="BN80">
        <v>3.39</v>
      </c>
      <c r="BO80">
        <v>3.63</v>
      </c>
      <c r="BP80">
        <v>0</v>
      </c>
      <c r="BQ80">
        <v>1.96</v>
      </c>
      <c r="BR80">
        <v>2.11</v>
      </c>
      <c r="BS80">
        <v>0.88</v>
      </c>
      <c r="BT80">
        <v>2.5931600000000001</v>
      </c>
      <c r="BU80">
        <v>1.29233</v>
      </c>
      <c r="BV80">
        <v>1.8705670000000001</v>
      </c>
      <c r="BW80">
        <v>1.871267</v>
      </c>
      <c r="BX80">
        <v>0.94368600000000002</v>
      </c>
      <c r="BY80">
        <v>2.58466</v>
      </c>
      <c r="BZ80">
        <v>1.2785439999999999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5.1176250000000003</v>
      </c>
      <c r="CK80">
        <v>0.90060799999999996</v>
      </c>
      <c r="CL80">
        <v>1.866587</v>
      </c>
      <c r="CM80">
        <v>3.3821099999999999</v>
      </c>
      <c r="CN80">
        <v>3.4117500000000001</v>
      </c>
      <c r="CO80">
        <v>4.1354550000000003</v>
      </c>
      <c r="CP80">
        <v>4.101</v>
      </c>
      <c r="CQ80">
        <v>1.705875</v>
      </c>
      <c r="CR80">
        <v>0.81286000000000003</v>
      </c>
      <c r="CS80">
        <v>2.690321</v>
      </c>
      <c r="CT80">
        <v>0.48148099999999999</v>
      </c>
      <c r="CU80">
        <v>0.75844100000000003</v>
      </c>
      <c r="CV80">
        <v>0.93035500000000004</v>
      </c>
      <c r="CW80">
        <v>0.92596299999999998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74.464645000000004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0.65770099999999998</v>
      </c>
      <c r="K81">
        <v>659.94135300000005</v>
      </c>
      <c r="L81">
        <v>421.45256000000001</v>
      </c>
      <c r="M81">
        <v>84.627596999999994</v>
      </c>
      <c r="N81">
        <v>114.759384</v>
      </c>
      <c r="O81">
        <v>60.092925999999999</v>
      </c>
      <c r="P81">
        <v>105.40792399999999</v>
      </c>
      <c r="Q81">
        <v>13.820485</v>
      </c>
      <c r="R81">
        <v>28.110769999999999</v>
      </c>
      <c r="S81">
        <v>17.060352999999999</v>
      </c>
      <c r="T81">
        <v>0.36597800000000003</v>
      </c>
      <c r="U81">
        <v>324.36004100000002</v>
      </c>
      <c r="V81">
        <v>19.965063000000001</v>
      </c>
      <c r="W81">
        <v>33.515214999999998</v>
      </c>
      <c r="X81">
        <v>142.07229799999999</v>
      </c>
      <c r="Y81">
        <v>0</v>
      </c>
      <c r="Z81">
        <v>12.62393</v>
      </c>
      <c r="AA81">
        <v>27.061876999999999</v>
      </c>
      <c r="AB81">
        <v>26.414828</v>
      </c>
      <c r="AC81">
        <v>9.6574270000000002</v>
      </c>
      <c r="AD81">
        <v>18.168496000000001</v>
      </c>
      <c r="AE81">
        <v>0</v>
      </c>
      <c r="AF81">
        <v>24.46274</v>
      </c>
      <c r="AG81">
        <v>41.339334000000001</v>
      </c>
      <c r="AH81">
        <v>92.965732000000003</v>
      </c>
      <c r="AI81">
        <v>0</v>
      </c>
      <c r="AJ81">
        <v>0</v>
      </c>
      <c r="AK81">
        <v>25.329529999999998</v>
      </c>
      <c r="AL81">
        <v>0</v>
      </c>
      <c r="AM81">
        <v>10.51867</v>
      </c>
      <c r="AN81">
        <v>0.84902100000000003</v>
      </c>
      <c r="AO81">
        <v>0</v>
      </c>
      <c r="AP81">
        <v>5.5517899999999996</v>
      </c>
      <c r="AQ81">
        <v>42.334023999999999</v>
      </c>
      <c r="AR81">
        <v>36.150922000000001</v>
      </c>
      <c r="AS81">
        <v>30.445709999999998</v>
      </c>
      <c r="AT81">
        <v>10.832564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73.900364999999994</v>
      </c>
      <c r="BA81">
        <f t="shared" si="4"/>
        <v>2514.8166079999992</v>
      </c>
      <c r="BD81">
        <v>5.13</v>
      </c>
      <c r="BE81">
        <v>0</v>
      </c>
      <c r="BF81">
        <v>2.13</v>
      </c>
      <c r="BG81">
        <v>0.85</v>
      </c>
      <c r="BH81">
        <v>5.83</v>
      </c>
      <c r="BI81">
        <v>0.91</v>
      </c>
      <c r="BJ81">
        <v>1.08</v>
      </c>
      <c r="BK81">
        <v>1.77</v>
      </c>
      <c r="BL81">
        <v>1.06</v>
      </c>
      <c r="BM81">
        <v>0.08</v>
      </c>
      <c r="BN81">
        <v>3.39</v>
      </c>
      <c r="BO81">
        <v>3.63</v>
      </c>
      <c r="BP81">
        <v>0</v>
      </c>
      <c r="BQ81">
        <v>1.96</v>
      </c>
      <c r="BR81">
        <v>2.11</v>
      </c>
      <c r="BS81">
        <v>0.88</v>
      </c>
      <c r="BT81">
        <v>2.5931600000000001</v>
      </c>
      <c r="BU81">
        <v>1.29233</v>
      </c>
      <c r="BV81">
        <v>1.8705670000000001</v>
      </c>
      <c r="BW81">
        <v>1.871267</v>
      </c>
      <c r="BX81">
        <v>0.94368600000000002</v>
      </c>
      <c r="BY81">
        <v>2.58466</v>
      </c>
      <c r="BZ81">
        <v>1.2785439999999999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5.1176250000000003</v>
      </c>
      <c r="CK81">
        <v>0.90060799999999996</v>
      </c>
      <c r="CL81">
        <v>1.866587</v>
      </c>
      <c r="CM81">
        <v>3.3821099999999999</v>
      </c>
      <c r="CN81">
        <v>3.4117500000000001</v>
      </c>
      <c r="CO81">
        <v>4.1354550000000003</v>
      </c>
      <c r="CP81">
        <v>4.101</v>
      </c>
      <c r="CQ81">
        <v>1.705875</v>
      </c>
      <c r="CR81">
        <v>0.81286000000000003</v>
      </c>
      <c r="CS81">
        <v>2.690321</v>
      </c>
      <c r="CT81">
        <v>0.48148099999999999</v>
      </c>
      <c r="CU81">
        <v>0.38023200000000001</v>
      </c>
      <c r="CV81">
        <v>0.74428399999999995</v>
      </c>
      <c r="CW81">
        <v>0.92596299999999998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73.900364999999994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0.65770099999999998</v>
      </c>
      <c r="K82">
        <v>659.94135300000005</v>
      </c>
      <c r="L82">
        <v>421.45256000000001</v>
      </c>
      <c r="M82">
        <v>84.627596999999994</v>
      </c>
      <c r="N82">
        <v>114.759384</v>
      </c>
      <c r="O82">
        <v>60.092925999999999</v>
      </c>
      <c r="P82">
        <v>105.40792399999999</v>
      </c>
      <c r="Q82">
        <v>13.820485</v>
      </c>
      <c r="R82">
        <v>28.110769999999999</v>
      </c>
      <c r="S82">
        <v>17.060352999999999</v>
      </c>
      <c r="T82">
        <v>0.36597800000000003</v>
      </c>
      <c r="U82">
        <v>331.33047800000003</v>
      </c>
      <c r="V82">
        <v>19.965063000000001</v>
      </c>
      <c r="W82">
        <v>33.515214999999998</v>
      </c>
      <c r="X82">
        <v>142.07229799999999</v>
      </c>
      <c r="Y82">
        <v>0</v>
      </c>
      <c r="Z82">
        <v>12.62393</v>
      </c>
      <c r="AA82">
        <v>27.061876999999999</v>
      </c>
      <c r="AB82">
        <v>13.100471000000001</v>
      </c>
      <c r="AC82">
        <v>0</v>
      </c>
      <c r="AD82">
        <v>9.0842480000000005</v>
      </c>
      <c r="AE82">
        <v>0</v>
      </c>
      <c r="AF82">
        <v>24.46274</v>
      </c>
      <c r="AG82">
        <v>41.339334000000001</v>
      </c>
      <c r="AH82">
        <v>75.275896000000003</v>
      </c>
      <c r="AI82">
        <v>0</v>
      </c>
      <c r="AJ82">
        <v>0</v>
      </c>
      <c r="AK82">
        <v>25.329529999999998</v>
      </c>
      <c r="AL82">
        <v>0</v>
      </c>
      <c r="AM82">
        <v>6.640574</v>
      </c>
      <c r="AN82">
        <v>0.84902100000000003</v>
      </c>
      <c r="AO82">
        <v>0</v>
      </c>
      <c r="AP82">
        <v>5.5517899999999996</v>
      </c>
      <c r="AQ82">
        <v>14.111340999999999</v>
      </c>
      <c r="AR82">
        <v>36.150922000000001</v>
      </c>
      <c r="AS82">
        <v>30.445709999999998</v>
      </c>
      <c r="AT82">
        <v>10.832564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73.377208999999993</v>
      </c>
      <c r="BA82">
        <f t="shared" si="4"/>
        <v>2439.4172419999995</v>
      </c>
      <c r="BD82">
        <v>5.13</v>
      </c>
      <c r="BE82">
        <v>0</v>
      </c>
      <c r="BF82">
        <v>2.13</v>
      </c>
      <c r="BG82">
        <v>0.85</v>
      </c>
      <c r="BH82">
        <v>5.83</v>
      </c>
      <c r="BI82">
        <v>0.91</v>
      </c>
      <c r="BJ82">
        <v>1.08</v>
      </c>
      <c r="BK82">
        <v>1.77</v>
      </c>
      <c r="BL82">
        <v>1.06</v>
      </c>
      <c r="BM82">
        <v>0.08</v>
      </c>
      <c r="BN82">
        <v>3.39</v>
      </c>
      <c r="BO82">
        <v>3.63</v>
      </c>
      <c r="BP82">
        <v>0</v>
      </c>
      <c r="BQ82">
        <v>1.96</v>
      </c>
      <c r="BR82">
        <v>2.11</v>
      </c>
      <c r="BS82">
        <v>0.88</v>
      </c>
      <c r="BT82">
        <v>2.5931600000000001</v>
      </c>
      <c r="BU82">
        <v>1.29233</v>
      </c>
      <c r="BV82">
        <v>1.8705670000000001</v>
      </c>
      <c r="BW82">
        <v>1.871267</v>
      </c>
      <c r="BX82">
        <v>0.94368600000000002</v>
      </c>
      <c r="BY82">
        <v>2.58466</v>
      </c>
      <c r="BZ82">
        <v>1.2785439999999999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5.1176250000000003</v>
      </c>
      <c r="CK82">
        <v>0.90060799999999996</v>
      </c>
      <c r="CL82">
        <v>1.866587</v>
      </c>
      <c r="CM82">
        <v>3.3821099999999999</v>
      </c>
      <c r="CN82">
        <v>3.4117500000000001</v>
      </c>
      <c r="CO82">
        <v>4.1354550000000003</v>
      </c>
      <c r="CP82">
        <v>4.101</v>
      </c>
      <c r="CQ82">
        <v>1.705875</v>
      </c>
      <c r="CR82">
        <v>0.81286000000000003</v>
      </c>
      <c r="CS82">
        <v>2.690321</v>
      </c>
      <c r="CT82">
        <v>0.48148099999999999</v>
      </c>
      <c r="CU82">
        <v>0</v>
      </c>
      <c r="CV82">
        <v>0.60136000000000001</v>
      </c>
      <c r="CW82">
        <v>0.92596299999999998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73.377208999999993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0.65770099999999998</v>
      </c>
      <c r="K83">
        <v>659.94135300000005</v>
      </c>
      <c r="L83">
        <v>421.45256000000001</v>
      </c>
      <c r="M83">
        <v>84.627596999999994</v>
      </c>
      <c r="N83">
        <v>114.759384</v>
      </c>
      <c r="O83">
        <v>60.092925999999999</v>
      </c>
      <c r="P83">
        <v>105.40792399999999</v>
      </c>
      <c r="Q83">
        <v>13.820485</v>
      </c>
      <c r="R83">
        <v>28.110769999999999</v>
      </c>
      <c r="S83">
        <v>17.060352999999999</v>
      </c>
      <c r="T83">
        <v>0.36597800000000003</v>
      </c>
      <c r="U83">
        <v>335.72799199999997</v>
      </c>
      <c r="V83">
        <v>19.965063000000001</v>
      </c>
      <c r="W83">
        <v>33.515214999999998</v>
      </c>
      <c r="X83">
        <v>142.07229799999999</v>
      </c>
      <c r="Y83">
        <v>0</v>
      </c>
      <c r="Z83">
        <v>12.62393</v>
      </c>
      <c r="AA83">
        <v>27.061876999999999</v>
      </c>
      <c r="AB83">
        <v>13.100471000000001</v>
      </c>
      <c r="AC83">
        <v>0</v>
      </c>
      <c r="AD83">
        <v>9.0842480000000005</v>
      </c>
      <c r="AE83">
        <v>0</v>
      </c>
      <c r="AF83">
        <v>24.46274</v>
      </c>
      <c r="AG83">
        <v>41.339334000000001</v>
      </c>
      <c r="AH83">
        <v>56.456921999999999</v>
      </c>
      <c r="AI83">
        <v>0</v>
      </c>
      <c r="AJ83">
        <v>0</v>
      </c>
      <c r="AK83">
        <v>25.329529999999998</v>
      </c>
      <c r="AL83">
        <v>0</v>
      </c>
      <c r="AM83">
        <v>5.1796480000000003</v>
      </c>
      <c r="AN83">
        <v>0.84902100000000003</v>
      </c>
      <c r="AO83">
        <v>0</v>
      </c>
      <c r="AP83">
        <v>2.7142080000000002</v>
      </c>
      <c r="AQ83">
        <v>0</v>
      </c>
      <c r="AR83">
        <v>46.783546000000001</v>
      </c>
      <c r="AS83">
        <v>30.445709999999998</v>
      </c>
      <c r="AT83">
        <v>10.832564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73.22889099999999</v>
      </c>
      <c r="BA83">
        <f t="shared" si="4"/>
        <v>2417.0702390000001</v>
      </c>
      <c r="BD83">
        <v>5.13</v>
      </c>
      <c r="BE83">
        <v>0</v>
      </c>
      <c r="BF83">
        <v>2.13</v>
      </c>
      <c r="BG83">
        <v>0.85</v>
      </c>
      <c r="BH83">
        <v>5.83</v>
      </c>
      <c r="BI83">
        <v>0.91</v>
      </c>
      <c r="BJ83">
        <v>1.08</v>
      </c>
      <c r="BK83">
        <v>1.77</v>
      </c>
      <c r="BL83">
        <v>1.06</v>
      </c>
      <c r="BM83">
        <v>0.08</v>
      </c>
      <c r="BN83">
        <v>3.39</v>
      </c>
      <c r="BO83">
        <v>3.63</v>
      </c>
      <c r="BP83">
        <v>0</v>
      </c>
      <c r="BQ83">
        <v>1.96</v>
      </c>
      <c r="BR83">
        <v>2.11</v>
      </c>
      <c r="BS83">
        <v>0.88</v>
      </c>
      <c r="BT83">
        <v>2.5931600000000001</v>
      </c>
      <c r="BU83">
        <v>1.29233</v>
      </c>
      <c r="BV83">
        <v>1.8705670000000001</v>
      </c>
      <c r="BW83">
        <v>1.871267</v>
      </c>
      <c r="BX83">
        <v>0.94368600000000002</v>
      </c>
      <c r="BY83">
        <v>2.58466</v>
      </c>
      <c r="BZ83">
        <v>1.2785439999999999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5.1176250000000003</v>
      </c>
      <c r="CK83">
        <v>0.90060799999999996</v>
      </c>
      <c r="CL83">
        <v>1.866587</v>
      </c>
      <c r="CM83">
        <v>3.3821099999999999</v>
      </c>
      <c r="CN83">
        <v>3.4117500000000001</v>
      </c>
      <c r="CO83">
        <v>4.1354550000000003</v>
      </c>
      <c r="CP83">
        <v>4.101</v>
      </c>
      <c r="CQ83">
        <v>1.705875</v>
      </c>
      <c r="CR83">
        <v>0.81286000000000003</v>
      </c>
      <c r="CS83">
        <v>2.690321</v>
      </c>
      <c r="CT83">
        <v>0.48148099999999999</v>
      </c>
      <c r="CU83">
        <v>0</v>
      </c>
      <c r="CV83">
        <v>0.453042</v>
      </c>
      <c r="CW83">
        <v>0.92596299999999998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73.22889099999999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0.65770099999999998</v>
      </c>
      <c r="K84">
        <v>659.94135300000005</v>
      </c>
      <c r="L84">
        <v>421.45256000000001</v>
      </c>
      <c r="M84">
        <v>84.627596999999994</v>
      </c>
      <c r="N84">
        <v>114.759384</v>
      </c>
      <c r="O84">
        <v>60.092925999999999</v>
      </c>
      <c r="P84">
        <v>105.40792399999999</v>
      </c>
      <c r="Q84">
        <v>13.820485</v>
      </c>
      <c r="R84">
        <v>28.110769999999999</v>
      </c>
      <c r="S84">
        <v>17.060352999999999</v>
      </c>
      <c r="T84">
        <v>0.36597800000000003</v>
      </c>
      <c r="U84">
        <v>336.09782200000001</v>
      </c>
      <c r="V84">
        <v>19.965063000000001</v>
      </c>
      <c r="W84">
        <v>33.515214999999998</v>
      </c>
      <c r="X84">
        <v>142.07229799999999</v>
      </c>
      <c r="Y84">
        <v>0</v>
      </c>
      <c r="Z84">
        <v>12.62393</v>
      </c>
      <c r="AA84">
        <v>13.467027</v>
      </c>
      <c r="AB84">
        <v>13.100471000000001</v>
      </c>
      <c r="AC84">
        <v>0</v>
      </c>
      <c r="AD84">
        <v>0</v>
      </c>
      <c r="AE84">
        <v>0</v>
      </c>
      <c r="AF84">
        <v>24.46274</v>
      </c>
      <c r="AG84">
        <v>41.339334000000001</v>
      </c>
      <c r="AH84">
        <v>37.637948000000002</v>
      </c>
      <c r="AI84">
        <v>0</v>
      </c>
      <c r="AJ84">
        <v>0</v>
      </c>
      <c r="AK84">
        <v>25.329529999999998</v>
      </c>
      <c r="AL84">
        <v>0</v>
      </c>
      <c r="AM84">
        <v>5.1796480000000003</v>
      </c>
      <c r="AN84">
        <v>0.84902100000000003</v>
      </c>
      <c r="AO84">
        <v>0</v>
      </c>
      <c r="AP84">
        <v>2.7142080000000002</v>
      </c>
      <c r="AQ84">
        <v>0</v>
      </c>
      <c r="AR84">
        <v>46.783546000000001</v>
      </c>
      <c r="AS84">
        <v>30.445709999999998</v>
      </c>
      <c r="AT84">
        <v>10.832564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73.077877000000001</v>
      </c>
      <c r="BA84">
        <f t="shared" si="4"/>
        <v>2375.7909829999999</v>
      </c>
      <c r="BD84">
        <v>5.13</v>
      </c>
      <c r="BE84">
        <v>0</v>
      </c>
      <c r="BF84">
        <v>2.13</v>
      </c>
      <c r="BG84">
        <v>0.85</v>
      </c>
      <c r="BH84">
        <v>5.83</v>
      </c>
      <c r="BI84">
        <v>0.91</v>
      </c>
      <c r="BJ84">
        <v>1.08</v>
      </c>
      <c r="BK84">
        <v>1.77</v>
      </c>
      <c r="BL84">
        <v>1.06</v>
      </c>
      <c r="BM84">
        <v>0.08</v>
      </c>
      <c r="BN84">
        <v>3.39</v>
      </c>
      <c r="BO84">
        <v>3.63</v>
      </c>
      <c r="BP84">
        <v>0</v>
      </c>
      <c r="BQ84">
        <v>1.96</v>
      </c>
      <c r="BR84">
        <v>2.11</v>
      </c>
      <c r="BS84">
        <v>0.88</v>
      </c>
      <c r="BT84">
        <v>2.5931600000000001</v>
      </c>
      <c r="BU84">
        <v>1.29233</v>
      </c>
      <c r="BV84">
        <v>1.8705670000000001</v>
      </c>
      <c r="BW84">
        <v>1.871267</v>
      </c>
      <c r="BX84">
        <v>0.94368600000000002</v>
      </c>
      <c r="BY84">
        <v>2.58466</v>
      </c>
      <c r="BZ84">
        <v>1.2785439999999999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5.1176250000000003</v>
      </c>
      <c r="CK84">
        <v>0.90060799999999996</v>
      </c>
      <c r="CL84">
        <v>1.866587</v>
      </c>
      <c r="CM84">
        <v>3.3821099999999999</v>
      </c>
      <c r="CN84">
        <v>3.4117500000000001</v>
      </c>
      <c r="CO84">
        <v>4.1354550000000003</v>
      </c>
      <c r="CP84">
        <v>4.101</v>
      </c>
      <c r="CQ84">
        <v>1.705875</v>
      </c>
      <c r="CR84">
        <v>0.81286000000000003</v>
      </c>
      <c r="CS84">
        <v>2.690321</v>
      </c>
      <c r="CT84">
        <v>0.48148099999999999</v>
      </c>
      <c r="CU84">
        <v>0</v>
      </c>
      <c r="CV84">
        <v>0.30202800000000002</v>
      </c>
      <c r="CW84">
        <v>0.92596299999999998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73.077877000000001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0.65770099999999998</v>
      </c>
      <c r="K85">
        <v>659.94135300000005</v>
      </c>
      <c r="L85">
        <v>421.45256000000001</v>
      </c>
      <c r="M85">
        <v>84.627596999999994</v>
      </c>
      <c r="N85">
        <v>114.759384</v>
      </c>
      <c r="O85">
        <v>60.092925999999999</v>
      </c>
      <c r="P85">
        <v>105.40792399999999</v>
      </c>
      <c r="Q85">
        <v>13.820485</v>
      </c>
      <c r="R85">
        <v>28.110769999999999</v>
      </c>
      <c r="S85">
        <v>17.060352999999999</v>
      </c>
      <c r="T85">
        <v>0.36597800000000003</v>
      </c>
      <c r="U85">
        <v>336.09782200000001</v>
      </c>
      <c r="V85">
        <v>19.965063000000001</v>
      </c>
      <c r="W85">
        <v>33.515214999999998</v>
      </c>
      <c r="X85">
        <v>142.07229799999999</v>
      </c>
      <c r="Y85">
        <v>0</v>
      </c>
      <c r="Z85">
        <v>12.62393</v>
      </c>
      <c r="AA85">
        <v>13.467027</v>
      </c>
      <c r="AB85">
        <v>13.100471000000001</v>
      </c>
      <c r="AC85">
        <v>0</v>
      </c>
      <c r="AD85">
        <v>0</v>
      </c>
      <c r="AE85">
        <v>0</v>
      </c>
      <c r="AF85">
        <v>16.047557000000001</v>
      </c>
      <c r="AG85">
        <v>41.339334000000001</v>
      </c>
      <c r="AH85">
        <v>18.818974000000001</v>
      </c>
      <c r="AI85">
        <v>0</v>
      </c>
      <c r="AJ85">
        <v>0</v>
      </c>
      <c r="AK85">
        <v>25.329529999999998</v>
      </c>
      <c r="AL85">
        <v>0</v>
      </c>
      <c r="AM85">
        <v>5.1796480000000003</v>
      </c>
      <c r="AN85">
        <v>0.84902100000000003</v>
      </c>
      <c r="AO85">
        <v>0</v>
      </c>
      <c r="AP85">
        <v>2.7142080000000002</v>
      </c>
      <c r="AQ85">
        <v>0</v>
      </c>
      <c r="AR85">
        <v>46.783546000000001</v>
      </c>
      <c r="AS85">
        <v>30.445709999999998</v>
      </c>
      <c r="AT85">
        <v>10.832564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72.926862999999997</v>
      </c>
      <c r="BA85">
        <f t="shared" si="4"/>
        <v>2348.4058119999995</v>
      </c>
      <c r="BD85">
        <v>5.13</v>
      </c>
      <c r="BE85">
        <v>0</v>
      </c>
      <c r="BF85">
        <v>2.13</v>
      </c>
      <c r="BG85">
        <v>0.85</v>
      </c>
      <c r="BH85">
        <v>5.83</v>
      </c>
      <c r="BI85">
        <v>0.91</v>
      </c>
      <c r="BJ85">
        <v>1.08</v>
      </c>
      <c r="BK85">
        <v>1.77</v>
      </c>
      <c r="BL85">
        <v>1.06</v>
      </c>
      <c r="BM85">
        <v>0.08</v>
      </c>
      <c r="BN85">
        <v>3.39</v>
      </c>
      <c r="BO85">
        <v>3.63</v>
      </c>
      <c r="BP85">
        <v>0</v>
      </c>
      <c r="BQ85">
        <v>1.96</v>
      </c>
      <c r="BR85">
        <v>2.11</v>
      </c>
      <c r="BS85">
        <v>0.88</v>
      </c>
      <c r="BT85">
        <v>2.5931600000000001</v>
      </c>
      <c r="BU85">
        <v>1.29233</v>
      </c>
      <c r="BV85">
        <v>1.8705670000000001</v>
      </c>
      <c r="BW85">
        <v>1.871267</v>
      </c>
      <c r="BX85">
        <v>0.94368600000000002</v>
      </c>
      <c r="BY85">
        <v>2.58466</v>
      </c>
      <c r="BZ85">
        <v>1.2785439999999999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5.1176250000000003</v>
      </c>
      <c r="CK85">
        <v>0.90060799999999996</v>
      </c>
      <c r="CL85">
        <v>1.866587</v>
      </c>
      <c r="CM85">
        <v>3.3821099999999999</v>
      </c>
      <c r="CN85">
        <v>3.4117500000000001</v>
      </c>
      <c r="CO85">
        <v>4.1354550000000003</v>
      </c>
      <c r="CP85">
        <v>4.101</v>
      </c>
      <c r="CQ85">
        <v>1.705875</v>
      </c>
      <c r="CR85">
        <v>0.81286000000000003</v>
      </c>
      <c r="CS85">
        <v>2.690321</v>
      </c>
      <c r="CT85">
        <v>0.48148099999999999</v>
      </c>
      <c r="CU85">
        <v>0</v>
      </c>
      <c r="CV85">
        <v>0.15101400000000001</v>
      </c>
      <c r="CW85">
        <v>0.92596299999999998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72.926862999999997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0.65770099999999998</v>
      </c>
      <c r="K86">
        <v>659.94135300000005</v>
      </c>
      <c r="L86">
        <v>421.45256000000001</v>
      </c>
      <c r="M86">
        <v>84.627596999999994</v>
      </c>
      <c r="N86">
        <v>114.759384</v>
      </c>
      <c r="O86">
        <v>60.092925999999999</v>
      </c>
      <c r="P86">
        <v>105.40792399999999</v>
      </c>
      <c r="Q86">
        <v>13.820485</v>
      </c>
      <c r="R86">
        <v>28.110769999999999</v>
      </c>
      <c r="S86">
        <v>17.060352999999999</v>
      </c>
      <c r="T86">
        <v>0.36597800000000003</v>
      </c>
      <c r="U86">
        <v>336.09782200000001</v>
      </c>
      <c r="V86">
        <v>19.965063000000001</v>
      </c>
      <c r="W86">
        <v>33.515214999999998</v>
      </c>
      <c r="X86">
        <v>142.07229799999999</v>
      </c>
      <c r="Y86">
        <v>0</v>
      </c>
      <c r="Z86">
        <v>12.62393</v>
      </c>
      <c r="AA86">
        <v>13.467027</v>
      </c>
      <c r="AB86">
        <v>13.100471000000001</v>
      </c>
      <c r="AC86">
        <v>0</v>
      </c>
      <c r="AD86">
        <v>0</v>
      </c>
      <c r="AE86">
        <v>0</v>
      </c>
      <c r="AF86">
        <v>16.047557000000001</v>
      </c>
      <c r="AG86">
        <v>41.339334000000001</v>
      </c>
      <c r="AH86">
        <v>0</v>
      </c>
      <c r="AI86">
        <v>0</v>
      </c>
      <c r="AJ86">
        <v>0</v>
      </c>
      <c r="AK86">
        <v>25.329529999999998</v>
      </c>
      <c r="AL86">
        <v>0</v>
      </c>
      <c r="AM86">
        <v>5.1796480000000003</v>
      </c>
      <c r="AN86">
        <v>0.84902100000000003</v>
      </c>
      <c r="AO86">
        <v>0</v>
      </c>
      <c r="AP86">
        <v>2.7142080000000002</v>
      </c>
      <c r="AQ86">
        <v>0</v>
      </c>
      <c r="AR86">
        <v>46.783546000000001</v>
      </c>
      <c r="AS86">
        <v>30.445709999999998</v>
      </c>
      <c r="AT86">
        <v>10.832564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72.775848999999994</v>
      </c>
      <c r="BA86">
        <f t="shared" si="4"/>
        <v>2329.4358239999997</v>
      </c>
      <c r="BD86">
        <v>5.13</v>
      </c>
      <c r="BE86">
        <v>0</v>
      </c>
      <c r="BF86">
        <v>2.13</v>
      </c>
      <c r="BG86">
        <v>0.85</v>
      </c>
      <c r="BH86">
        <v>5.83</v>
      </c>
      <c r="BI86">
        <v>0.91</v>
      </c>
      <c r="BJ86">
        <v>1.08</v>
      </c>
      <c r="BK86">
        <v>1.77</v>
      </c>
      <c r="BL86">
        <v>1.06</v>
      </c>
      <c r="BM86">
        <v>0.08</v>
      </c>
      <c r="BN86">
        <v>3.39</v>
      </c>
      <c r="BO86">
        <v>3.63</v>
      </c>
      <c r="BP86">
        <v>0</v>
      </c>
      <c r="BQ86">
        <v>1.96</v>
      </c>
      <c r="BR86">
        <v>2.11</v>
      </c>
      <c r="BS86">
        <v>0.88</v>
      </c>
      <c r="BT86">
        <v>2.5931600000000001</v>
      </c>
      <c r="BU86">
        <v>1.29233</v>
      </c>
      <c r="BV86">
        <v>1.8705670000000001</v>
      </c>
      <c r="BW86">
        <v>1.871267</v>
      </c>
      <c r="BX86">
        <v>0.94368600000000002</v>
      </c>
      <c r="BY86">
        <v>2.58466</v>
      </c>
      <c r="BZ86">
        <v>1.2785439999999999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5.1176250000000003</v>
      </c>
      <c r="CK86">
        <v>0.90060799999999996</v>
      </c>
      <c r="CL86">
        <v>1.866587</v>
      </c>
      <c r="CM86">
        <v>3.3821099999999999</v>
      </c>
      <c r="CN86">
        <v>3.4117500000000001</v>
      </c>
      <c r="CO86">
        <v>4.1354550000000003</v>
      </c>
      <c r="CP86">
        <v>4.101</v>
      </c>
      <c r="CQ86">
        <v>1.705875</v>
      </c>
      <c r="CR86">
        <v>0.81286000000000003</v>
      </c>
      <c r="CS86">
        <v>2.690321</v>
      </c>
      <c r="CT86">
        <v>0.48148099999999999</v>
      </c>
      <c r="CU86">
        <v>0</v>
      </c>
      <c r="CV86">
        <v>0</v>
      </c>
      <c r="CW86">
        <v>0.92596299999999998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72.775848999999994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0.65770099999999998</v>
      </c>
      <c r="K87">
        <v>659.94135300000005</v>
      </c>
      <c r="L87">
        <v>421.45256000000001</v>
      </c>
      <c r="M87">
        <v>84.627596999999994</v>
      </c>
      <c r="N87">
        <v>114.759384</v>
      </c>
      <c r="O87">
        <v>60.092925999999999</v>
      </c>
      <c r="P87">
        <v>105.40792399999999</v>
      </c>
      <c r="Q87">
        <v>13.820485</v>
      </c>
      <c r="R87">
        <v>28.110769999999999</v>
      </c>
      <c r="S87">
        <v>17.060352999999999</v>
      </c>
      <c r="T87">
        <v>0.36597800000000003</v>
      </c>
      <c r="U87">
        <v>336.09782200000001</v>
      </c>
      <c r="V87">
        <v>19.965063000000001</v>
      </c>
      <c r="W87">
        <v>33.515214999999998</v>
      </c>
      <c r="X87">
        <v>142.07229799999999</v>
      </c>
      <c r="Y87">
        <v>0</v>
      </c>
      <c r="Z87">
        <v>6.3119649999999998</v>
      </c>
      <c r="AA87">
        <v>13.467027</v>
      </c>
      <c r="AB87">
        <v>13.100471000000001</v>
      </c>
      <c r="AC87">
        <v>0</v>
      </c>
      <c r="AD87">
        <v>0</v>
      </c>
      <c r="AE87">
        <v>0</v>
      </c>
      <c r="AF87">
        <v>16.047557000000001</v>
      </c>
      <c r="AG87">
        <v>41.339334000000001</v>
      </c>
      <c r="AH87">
        <v>0</v>
      </c>
      <c r="AI87">
        <v>0</v>
      </c>
      <c r="AJ87">
        <v>0</v>
      </c>
      <c r="AK87">
        <v>25.329529999999998</v>
      </c>
      <c r="AL87">
        <v>0</v>
      </c>
      <c r="AM87">
        <v>4.6484019999999999</v>
      </c>
      <c r="AN87">
        <v>0.84902100000000003</v>
      </c>
      <c r="AO87">
        <v>0</v>
      </c>
      <c r="AP87">
        <v>2.7142080000000002</v>
      </c>
      <c r="AQ87">
        <v>0</v>
      </c>
      <c r="AR87">
        <v>46.783546000000001</v>
      </c>
      <c r="AS87">
        <v>30.445709999999998</v>
      </c>
      <c r="AT87">
        <v>10.832564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72.775848999999994</v>
      </c>
      <c r="BA87">
        <f t="shared" si="4"/>
        <v>2322.5926129999998</v>
      </c>
      <c r="BD87">
        <v>5.13</v>
      </c>
      <c r="BE87">
        <v>0</v>
      </c>
      <c r="BF87">
        <v>2.13</v>
      </c>
      <c r="BG87">
        <v>0.85</v>
      </c>
      <c r="BH87">
        <v>5.83</v>
      </c>
      <c r="BI87">
        <v>0.91</v>
      </c>
      <c r="BJ87">
        <v>1.08</v>
      </c>
      <c r="BK87">
        <v>1.77</v>
      </c>
      <c r="BL87">
        <v>1.06</v>
      </c>
      <c r="BM87">
        <v>0.08</v>
      </c>
      <c r="BN87">
        <v>3.39</v>
      </c>
      <c r="BO87">
        <v>3.63</v>
      </c>
      <c r="BP87">
        <v>0</v>
      </c>
      <c r="BQ87">
        <v>1.96</v>
      </c>
      <c r="BR87">
        <v>2.11</v>
      </c>
      <c r="BS87">
        <v>0.88</v>
      </c>
      <c r="BT87">
        <v>2.5931600000000001</v>
      </c>
      <c r="BU87">
        <v>1.29233</v>
      </c>
      <c r="BV87">
        <v>1.8705670000000001</v>
      </c>
      <c r="BW87">
        <v>1.871267</v>
      </c>
      <c r="BX87">
        <v>0.94368600000000002</v>
      </c>
      <c r="BY87">
        <v>2.58466</v>
      </c>
      <c r="BZ87">
        <v>1.2785439999999999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5.1176250000000003</v>
      </c>
      <c r="CK87">
        <v>0.90060799999999996</v>
      </c>
      <c r="CL87">
        <v>1.866587</v>
      </c>
      <c r="CM87">
        <v>3.3821099999999999</v>
      </c>
      <c r="CN87">
        <v>3.4117500000000001</v>
      </c>
      <c r="CO87">
        <v>4.1354550000000003</v>
      </c>
      <c r="CP87">
        <v>4.101</v>
      </c>
      <c r="CQ87">
        <v>1.705875</v>
      </c>
      <c r="CR87">
        <v>0.81286000000000003</v>
      </c>
      <c r="CS87">
        <v>2.690321</v>
      </c>
      <c r="CT87">
        <v>0.48148099999999999</v>
      </c>
      <c r="CU87">
        <v>0</v>
      </c>
      <c r="CV87">
        <v>0</v>
      </c>
      <c r="CW87">
        <v>0.92596299999999998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72.775848999999994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0.65770099999999998</v>
      </c>
      <c r="K88">
        <v>659.94135300000005</v>
      </c>
      <c r="L88">
        <v>421.45256000000001</v>
      </c>
      <c r="M88">
        <v>84.627596999999994</v>
      </c>
      <c r="N88">
        <v>114.759384</v>
      </c>
      <c r="O88">
        <v>60.092925999999999</v>
      </c>
      <c r="P88">
        <v>105.40792399999999</v>
      </c>
      <c r="Q88">
        <v>13.820485</v>
      </c>
      <c r="R88">
        <v>28.110769999999999</v>
      </c>
      <c r="S88">
        <v>17.060352999999999</v>
      </c>
      <c r="T88">
        <v>0.36597800000000003</v>
      </c>
      <c r="U88">
        <v>336.09782200000001</v>
      </c>
      <c r="V88">
        <v>19.965063000000001</v>
      </c>
      <c r="W88">
        <v>33.515214999999998</v>
      </c>
      <c r="X88">
        <v>142.07229799999999</v>
      </c>
      <c r="Y88">
        <v>0</v>
      </c>
      <c r="Z88">
        <v>6.3119649999999998</v>
      </c>
      <c r="AA88">
        <v>13.467027</v>
      </c>
      <c r="AB88">
        <v>3.3419569999999998</v>
      </c>
      <c r="AC88">
        <v>0</v>
      </c>
      <c r="AD88">
        <v>0</v>
      </c>
      <c r="AE88">
        <v>0</v>
      </c>
      <c r="AF88">
        <v>16.047557000000001</v>
      </c>
      <c r="AG88">
        <v>41.339334000000001</v>
      </c>
      <c r="AH88">
        <v>0</v>
      </c>
      <c r="AI88">
        <v>0</v>
      </c>
      <c r="AJ88">
        <v>0</v>
      </c>
      <c r="AK88">
        <v>25.329529999999998</v>
      </c>
      <c r="AL88">
        <v>0</v>
      </c>
      <c r="AM88">
        <v>4.6484019999999999</v>
      </c>
      <c r="AN88">
        <v>0.84902100000000003</v>
      </c>
      <c r="AO88">
        <v>0</v>
      </c>
      <c r="AP88">
        <v>2.7142080000000002</v>
      </c>
      <c r="AQ88">
        <v>0</v>
      </c>
      <c r="AR88">
        <v>46.783546000000001</v>
      </c>
      <c r="AS88">
        <v>30.445709999999998</v>
      </c>
      <c r="AT88">
        <v>10.832564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72.775848999999994</v>
      </c>
      <c r="BA88">
        <f t="shared" si="4"/>
        <v>2312.8340989999997</v>
      </c>
      <c r="BD88">
        <v>5.13</v>
      </c>
      <c r="BE88">
        <v>0</v>
      </c>
      <c r="BF88">
        <v>2.13</v>
      </c>
      <c r="BG88">
        <v>0.85</v>
      </c>
      <c r="BH88">
        <v>5.83</v>
      </c>
      <c r="BI88">
        <v>0.91</v>
      </c>
      <c r="BJ88">
        <v>1.08</v>
      </c>
      <c r="BK88">
        <v>1.77</v>
      </c>
      <c r="BL88">
        <v>1.06</v>
      </c>
      <c r="BM88">
        <v>0.08</v>
      </c>
      <c r="BN88">
        <v>3.39</v>
      </c>
      <c r="BO88">
        <v>3.63</v>
      </c>
      <c r="BP88">
        <v>0</v>
      </c>
      <c r="BQ88">
        <v>1.96</v>
      </c>
      <c r="BR88">
        <v>2.11</v>
      </c>
      <c r="BS88">
        <v>0.88</v>
      </c>
      <c r="BT88">
        <v>2.5931600000000001</v>
      </c>
      <c r="BU88">
        <v>1.29233</v>
      </c>
      <c r="BV88">
        <v>1.8705670000000001</v>
      </c>
      <c r="BW88">
        <v>1.871267</v>
      </c>
      <c r="BX88">
        <v>0.94368600000000002</v>
      </c>
      <c r="BY88">
        <v>2.58466</v>
      </c>
      <c r="BZ88">
        <v>1.2785439999999999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5.1176250000000003</v>
      </c>
      <c r="CK88">
        <v>0.90060799999999996</v>
      </c>
      <c r="CL88">
        <v>1.866587</v>
      </c>
      <c r="CM88">
        <v>3.3821099999999999</v>
      </c>
      <c r="CN88">
        <v>3.4117500000000001</v>
      </c>
      <c r="CO88">
        <v>4.1354550000000003</v>
      </c>
      <c r="CP88">
        <v>4.101</v>
      </c>
      <c r="CQ88">
        <v>1.705875</v>
      </c>
      <c r="CR88">
        <v>0.81286000000000003</v>
      </c>
      <c r="CS88">
        <v>2.690321</v>
      </c>
      <c r="CT88">
        <v>0.48148099999999999</v>
      </c>
      <c r="CU88">
        <v>0</v>
      </c>
      <c r="CV88">
        <v>0</v>
      </c>
      <c r="CW88">
        <v>0.92596299999999998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72.775848999999994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0.65770099999999998</v>
      </c>
      <c r="K89">
        <v>659.94135300000005</v>
      </c>
      <c r="L89">
        <v>421.45256000000001</v>
      </c>
      <c r="M89">
        <v>84.627596999999994</v>
      </c>
      <c r="N89">
        <v>114.759384</v>
      </c>
      <c r="O89">
        <v>60.092925999999999</v>
      </c>
      <c r="P89">
        <v>105.40792399999999</v>
      </c>
      <c r="Q89">
        <v>13.820485</v>
      </c>
      <c r="R89">
        <v>28.110769999999999</v>
      </c>
      <c r="S89">
        <v>17.060352999999999</v>
      </c>
      <c r="T89">
        <v>0.36597800000000003</v>
      </c>
      <c r="U89">
        <v>336.09782200000001</v>
      </c>
      <c r="V89">
        <v>19.965063000000001</v>
      </c>
      <c r="W89">
        <v>33.515214999999998</v>
      </c>
      <c r="X89">
        <v>142.07229799999999</v>
      </c>
      <c r="Y89">
        <v>0</v>
      </c>
      <c r="Z89">
        <v>6.3119649999999998</v>
      </c>
      <c r="AA89">
        <v>13.467027</v>
      </c>
      <c r="AB89">
        <v>0</v>
      </c>
      <c r="AC89">
        <v>0</v>
      </c>
      <c r="AD89">
        <v>0</v>
      </c>
      <c r="AE89">
        <v>0</v>
      </c>
      <c r="AF89">
        <v>16.047557000000001</v>
      </c>
      <c r="AG89">
        <v>41.339334000000001</v>
      </c>
      <c r="AH89">
        <v>0</v>
      </c>
      <c r="AI89">
        <v>0</v>
      </c>
      <c r="AJ89">
        <v>0</v>
      </c>
      <c r="AK89">
        <v>25.329529999999998</v>
      </c>
      <c r="AL89">
        <v>0</v>
      </c>
      <c r="AM89">
        <v>10.51867</v>
      </c>
      <c r="AN89">
        <v>0.84902100000000003</v>
      </c>
      <c r="AO89">
        <v>0</v>
      </c>
      <c r="AP89">
        <v>2.7142080000000002</v>
      </c>
      <c r="AQ89">
        <v>0</v>
      </c>
      <c r="AR89">
        <v>46.783546000000001</v>
      </c>
      <c r="AS89">
        <v>30.445709999999998</v>
      </c>
      <c r="AT89">
        <v>10.832564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72.775848999999994</v>
      </c>
      <c r="BA89">
        <f t="shared" si="4"/>
        <v>2315.3624099999997</v>
      </c>
      <c r="BD89">
        <v>5.13</v>
      </c>
      <c r="BE89">
        <v>0</v>
      </c>
      <c r="BF89">
        <v>2.13</v>
      </c>
      <c r="BG89">
        <v>0.85</v>
      </c>
      <c r="BH89">
        <v>5.83</v>
      </c>
      <c r="BI89">
        <v>0.91</v>
      </c>
      <c r="BJ89">
        <v>1.08</v>
      </c>
      <c r="BK89">
        <v>1.77</v>
      </c>
      <c r="BL89">
        <v>1.06</v>
      </c>
      <c r="BM89">
        <v>0.08</v>
      </c>
      <c r="BN89">
        <v>3.39</v>
      </c>
      <c r="BO89">
        <v>3.63</v>
      </c>
      <c r="BP89">
        <v>0</v>
      </c>
      <c r="BQ89">
        <v>1.96</v>
      </c>
      <c r="BR89">
        <v>2.11</v>
      </c>
      <c r="BS89">
        <v>0.88</v>
      </c>
      <c r="BT89">
        <v>2.5931600000000001</v>
      </c>
      <c r="BU89">
        <v>1.29233</v>
      </c>
      <c r="BV89">
        <v>1.8705670000000001</v>
      </c>
      <c r="BW89">
        <v>1.871267</v>
      </c>
      <c r="BX89">
        <v>0.94368600000000002</v>
      </c>
      <c r="BY89">
        <v>2.58466</v>
      </c>
      <c r="BZ89">
        <v>1.2785439999999999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5.1176250000000003</v>
      </c>
      <c r="CK89">
        <v>0.90060799999999996</v>
      </c>
      <c r="CL89">
        <v>1.866587</v>
      </c>
      <c r="CM89">
        <v>3.3821099999999999</v>
      </c>
      <c r="CN89">
        <v>3.4117500000000001</v>
      </c>
      <c r="CO89">
        <v>4.1354550000000003</v>
      </c>
      <c r="CP89">
        <v>4.101</v>
      </c>
      <c r="CQ89">
        <v>1.705875</v>
      </c>
      <c r="CR89">
        <v>0.81286000000000003</v>
      </c>
      <c r="CS89">
        <v>2.690321</v>
      </c>
      <c r="CT89">
        <v>0.48148099999999999</v>
      </c>
      <c r="CU89">
        <v>0</v>
      </c>
      <c r="CV89">
        <v>0</v>
      </c>
      <c r="CW89">
        <v>0.92596299999999998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72.775848999999994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0.65770099999999998</v>
      </c>
      <c r="K90">
        <v>659.94135300000005</v>
      </c>
      <c r="L90">
        <v>421.45256000000001</v>
      </c>
      <c r="M90">
        <v>84.627596999999994</v>
      </c>
      <c r="N90">
        <v>114.759384</v>
      </c>
      <c r="O90">
        <v>60.092925999999999</v>
      </c>
      <c r="P90">
        <v>105.40792399999999</v>
      </c>
      <c r="Q90">
        <v>13.820485</v>
      </c>
      <c r="R90">
        <v>28.110769999999999</v>
      </c>
      <c r="S90">
        <v>17.060352999999999</v>
      </c>
      <c r="T90">
        <v>0.36597800000000003</v>
      </c>
      <c r="U90">
        <v>336.09782200000001</v>
      </c>
      <c r="V90">
        <v>19.965063000000001</v>
      </c>
      <c r="W90">
        <v>33.515214999999998</v>
      </c>
      <c r="X90">
        <v>142.07229799999999</v>
      </c>
      <c r="Y90">
        <v>0</v>
      </c>
      <c r="Z90">
        <v>6.3119649999999998</v>
      </c>
      <c r="AA90">
        <v>24.347168</v>
      </c>
      <c r="AB90">
        <v>0</v>
      </c>
      <c r="AC90">
        <v>9.6574270000000002</v>
      </c>
      <c r="AD90">
        <v>0</v>
      </c>
      <c r="AE90">
        <v>0</v>
      </c>
      <c r="AF90">
        <v>16.047557000000001</v>
      </c>
      <c r="AG90">
        <v>41.339334000000001</v>
      </c>
      <c r="AH90">
        <v>0</v>
      </c>
      <c r="AI90">
        <v>0</v>
      </c>
      <c r="AJ90">
        <v>0</v>
      </c>
      <c r="AK90">
        <v>25.329529999999998</v>
      </c>
      <c r="AL90">
        <v>0</v>
      </c>
      <c r="AM90">
        <v>10.51867</v>
      </c>
      <c r="AN90">
        <v>0.84902100000000003</v>
      </c>
      <c r="AO90">
        <v>0</v>
      </c>
      <c r="AP90">
        <v>2.7142080000000002</v>
      </c>
      <c r="AQ90">
        <v>0</v>
      </c>
      <c r="AR90">
        <v>46.783546000000001</v>
      </c>
      <c r="AS90">
        <v>30.445709999999998</v>
      </c>
      <c r="AT90">
        <v>10.832564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72.775848999999994</v>
      </c>
      <c r="BA90">
        <f t="shared" si="4"/>
        <v>2335.8999779999995</v>
      </c>
      <c r="BD90">
        <v>5.13</v>
      </c>
      <c r="BE90">
        <v>0</v>
      </c>
      <c r="BF90">
        <v>2.13</v>
      </c>
      <c r="BG90">
        <v>0.85</v>
      </c>
      <c r="BH90">
        <v>5.83</v>
      </c>
      <c r="BI90">
        <v>0.91</v>
      </c>
      <c r="BJ90">
        <v>1.08</v>
      </c>
      <c r="BK90">
        <v>1.77</v>
      </c>
      <c r="BL90">
        <v>1.06</v>
      </c>
      <c r="BM90">
        <v>0.08</v>
      </c>
      <c r="BN90">
        <v>3.39</v>
      </c>
      <c r="BO90">
        <v>3.63</v>
      </c>
      <c r="BP90">
        <v>0</v>
      </c>
      <c r="BQ90">
        <v>1.96</v>
      </c>
      <c r="BR90">
        <v>2.11</v>
      </c>
      <c r="BS90">
        <v>0.88</v>
      </c>
      <c r="BT90">
        <v>2.5931600000000001</v>
      </c>
      <c r="BU90">
        <v>1.29233</v>
      </c>
      <c r="BV90">
        <v>1.8705670000000001</v>
      </c>
      <c r="BW90">
        <v>1.871267</v>
      </c>
      <c r="BX90">
        <v>0.94368600000000002</v>
      </c>
      <c r="BY90">
        <v>2.58466</v>
      </c>
      <c r="BZ90">
        <v>1.2785439999999999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5.1176250000000003</v>
      </c>
      <c r="CK90">
        <v>0.90060799999999996</v>
      </c>
      <c r="CL90">
        <v>1.866587</v>
      </c>
      <c r="CM90">
        <v>3.3821099999999999</v>
      </c>
      <c r="CN90">
        <v>3.4117500000000001</v>
      </c>
      <c r="CO90">
        <v>4.1354550000000003</v>
      </c>
      <c r="CP90">
        <v>4.101</v>
      </c>
      <c r="CQ90">
        <v>1.705875</v>
      </c>
      <c r="CR90">
        <v>0.81286000000000003</v>
      </c>
      <c r="CS90">
        <v>2.690321</v>
      </c>
      <c r="CT90">
        <v>0.48148099999999999</v>
      </c>
      <c r="CU90">
        <v>0</v>
      </c>
      <c r="CV90">
        <v>0</v>
      </c>
      <c r="CW90">
        <v>0.92596299999999998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72.775848999999994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0.65770099999999998</v>
      </c>
      <c r="K91">
        <v>659.94135300000005</v>
      </c>
      <c r="L91">
        <v>421.45256000000001</v>
      </c>
      <c r="M91">
        <v>84.627596999999994</v>
      </c>
      <c r="N91">
        <v>114.759384</v>
      </c>
      <c r="O91">
        <v>60.092925999999999</v>
      </c>
      <c r="P91">
        <v>98.333568999999997</v>
      </c>
      <c r="Q91">
        <v>13.820485</v>
      </c>
      <c r="R91">
        <v>28.110769999999999</v>
      </c>
      <c r="S91">
        <v>17.233711</v>
      </c>
      <c r="T91">
        <v>0.36597800000000003</v>
      </c>
      <c r="U91">
        <v>336.09782200000001</v>
      </c>
      <c r="V91">
        <v>19.965063000000001</v>
      </c>
      <c r="W91">
        <v>33.515214999999998</v>
      </c>
      <c r="X91">
        <v>142.07229799999999</v>
      </c>
      <c r="Y91">
        <v>0</v>
      </c>
      <c r="Z91">
        <v>12.62393</v>
      </c>
      <c r="AA91">
        <v>27.061876999999999</v>
      </c>
      <c r="AB91">
        <v>0</v>
      </c>
      <c r="AC91">
        <v>19.314855000000001</v>
      </c>
      <c r="AD91">
        <v>0</v>
      </c>
      <c r="AE91">
        <v>0</v>
      </c>
      <c r="AF91">
        <v>16.047557000000001</v>
      </c>
      <c r="AG91">
        <v>41.339334000000001</v>
      </c>
      <c r="AH91">
        <v>0</v>
      </c>
      <c r="AI91">
        <v>0</v>
      </c>
      <c r="AJ91">
        <v>0</v>
      </c>
      <c r="AK91">
        <v>25.329529999999998</v>
      </c>
      <c r="AL91">
        <v>0</v>
      </c>
      <c r="AM91">
        <v>10.51867</v>
      </c>
      <c r="AN91">
        <v>0.84902100000000003</v>
      </c>
      <c r="AO91">
        <v>0</v>
      </c>
      <c r="AP91">
        <v>2.7142080000000002</v>
      </c>
      <c r="AQ91">
        <v>0</v>
      </c>
      <c r="AR91">
        <v>46.783546000000001</v>
      </c>
      <c r="AS91">
        <v>30.445709999999998</v>
      </c>
      <c r="AT91">
        <v>10.832564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72.805848999999995</v>
      </c>
      <c r="BA91">
        <f t="shared" si="4"/>
        <v>2347.7130829999992</v>
      </c>
      <c r="BD91">
        <v>5.13</v>
      </c>
      <c r="BE91">
        <v>0</v>
      </c>
      <c r="BF91">
        <v>2.13</v>
      </c>
      <c r="BG91">
        <v>0.85</v>
      </c>
      <c r="BH91">
        <v>5.83</v>
      </c>
      <c r="BI91">
        <v>0.94</v>
      </c>
      <c r="BJ91">
        <v>1.08</v>
      </c>
      <c r="BK91">
        <v>1.77</v>
      </c>
      <c r="BL91">
        <v>1.06</v>
      </c>
      <c r="BM91">
        <v>0.08</v>
      </c>
      <c r="BN91">
        <v>3.39</v>
      </c>
      <c r="BO91">
        <v>3.63</v>
      </c>
      <c r="BP91">
        <v>0</v>
      </c>
      <c r="BQ91">
        <v>1.96</v>
      </c>
      <c r="BR91">
        <v>2.11</v>
      </c>
      <c r="BS91">
        <v>0.88</v>
      </c>
      <c r="BT91">
        <v>2.5931600000000001</v>
      </c>
      <c r="BU91">
        <v>1.29233</v>
      </c>
      <c r="BV91">
        <v>1.8705670000000001</v>
      </c>
      <c r="BW91">
        <v>1.871267</v>
      </c>
      <c r="BX91">
        <v>0.94368600000000002</v>
      </c>
      <c r="BY91">
        <v>2.58466</v>
      </c>
      <c r="BZ91">
        <v>1.2785439999999999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5.1176250000000003</v>
      </c>
      <c r="CK91">
        <v>0.90060799999999996</v>
      </c>
      <c r="CL91">
        <v>1.866587</v>
      </c>
      <c r="CM91">
        <v>3.3821099999999999</v>
      </c>
      <c r="CN91">
        <v>3.4117500000000001</v>
      </c>
      <c r="CO91">
        <v>4.1354550000000003</v>
      </c>
      <c r="CP91">
        <v>4.101</v>
      </c>
      <c r="CQ91">
        <v>1.705875</v>
      </c>
      <c r="CR91">
        <v>0.81286000000000003</v>
      </c>
      <c r="CS91">
        <v>2.690321</v>
      </c>
      <c r="CT91">
        <v>0.48148099999999999</v>
      </c>
      <c r="CU91">
        <v>0</v>
      </c>
      <c r="CV91">
        <v>0</v>
      </c>
      <c r="CW91">
        <v>0.92596299999999998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72.805848999999995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0.65770099999999998</v>
      </c>
      <c r="K92">
        <v>659.94135300000005</v>
      </c>
      <c r="L92">
        <v>421.45256000000001</v>
      </c>
      <c r="M92">
        <v>84.627596999999994</v>
      </c>
      <c r="N92">
        <v>114.759384</v>
      </c>
      <c r="O92">
        <v>60.092925999999999</v>
      </c>
      <c r="P92">
        <v>94.796391999999997</v>
      </c>
      <c r="Q92">
        <v>13.820485</v>
      </c>
      <c r="R92">
        <v>28.110769999999999</v>
      </c>
      <c r="S92">
        <v>17.060352999999999</v>
      </c>
      <c r="T92">
        <v>0.36597800000000003</v>
      </c>
      <c r="U92">
        <v>336.09782200000001</v>
      </c>
      <c r="V92">
        <v>19.965063000000001</v>
      </c>
      <c r="W92">
        <v>33.515214999999998</v>
      </c>
      <c r="X92">
        <v>142.07229799999999</v>
      </c>
      <c r="Y92">
        <v>0</v>
      </c>
      <c r="Z92">
        <v>12.62393</v>
      </c>
      <c r="AA92">
        <v>27.061876999999999</v>
      </c>
      <c r="AB92">
        <v>0</v>
      </c>
      <c r="AC92">
        <v>19.314855000000001</v>
      </c>
      <c r="AD92">
        <v>0</v>
      </c>
      <c r="AE92">
        <v>0</v>
      </c>
      <c r="AF92">
        <v>16.047557000000001</v>
      </c>
      <c r="AG92">
        <v>41.339334000000001</v>
      </c>
      <c r="AH92">
        <v>0</v>
      </c>
      <c r="AI92">
        <v>0</v>
      </c>
      <c r="AJ92">
        <v>0</v>
      </c>
      <c r="AK92">
        <v>25.329529999999998</v>
      </c>
      <c r="AL92">
        <v>0</v>
      </c>
      <c r="AM92">
        <v>5.1796480000000003</v>
      </c>
      <c r="AN92">
        <v>0.84902100000000003</v>
      </c>
      <c r="AO92">
        <v>0</v>
      </c>
      <c r="AP92">
        <v>2.7142080000000002</v>
      </c>
      <c r="AQ92">
        <v>0</v>
      </c>
      <c r="AR92">
        <v>46.783546000000001</v>
      </c>
      <c r="AS92">
        <v>30.445709999999998</v>
      </c>
      <c r="AT92">
        <v>10.832564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72.815849</v>
      </c>
      <c r="BA92">
        <f t="shared" si="4"/>
        <v>2338.6735259999991</v>
      </c>
      <c r="BD92">
        <v>5.13</v>
      </c>
      <c r="BE92">
        <v>0</v>
      </c>
      <c r="BF92">
        <v>2.13</v>
      </c>
      <c r="BG92">
        <v>0.85</v>
      </c>
      <c r="BH92">
        <v>5.83</v>
      </c>
      <c r="BI92">
        <v>0.95</v>
      </c>
      <c r="BJ92">
        <v>1.08</v>
      </c>
      <c r="BK92">
        <v>1.77</v>
      </c>
      <c r="BL92">
        <v>1.06</v>
      </c>
      <c r="BM92">
        <v>0.08</v>
      </c>
      <c r="BN92">
        <v>3.39</v>
      </c>
      <c r="BO92">
        <v>3.63</v>
      </c>
      <c r="BP92">
        <v>0</v>
      </c>
      <c r="BQ92">
        <v>1.96</v>
      </c>
      <c r="BR92">
        <v>2.11</v>
      </c>
      <c r="BS92">
        <v>0.88</v>
      </c>
      <c r="BT92">
        <v>2.5931600000000001</v>
      </c>
      <c r="BU92">
        <v>1.29233</v>
      </c>
      <c r="BV92">
        <v>1.8705670000000001</v>
      </c>
      <c r="BW92">
        <v>1.871267</v>
      </c>
      <c r="BX92">
        <v>0.94368600000000002</v>
      </c>
      <c r="BY92">
        <v>2.58466</v>
      </c>
      <c r="BZ92">
        <v>1.2785439999999999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5.1176250000000003</v>
      </c>
      <c r="CK92">
        <v>0.90060799999999996</v>
      </c>
      <c r="CL92">
        <v>1.866587</v>
      </c>
      <c r="CM92">
        <v>3.3821099999999999</v>
      </c>
      <c r="CN92">
        <v>3.4117500000000001</v>
      </c>
      <c r="CO92">
        <v>4.1354550000000003</v>
      </c>
      <c r="CP92">
        <v>4.101</v>
      </c>
      <c r="CQ92">
        <v>1.705875</v>
      </c>
      <c r="CR92">
        <v>0.81286000000000003</v>
      </c>
      <c r="CS92">
        <v>2.690321</v>
      </c>
      <c r="CT92">
        <v>0.48148099999999999</v>
      </c>
      <c r="CU92">
        <v>0</v>
      </c>
      <c r="CV92">
        <v>0</v>
      </c>
      <c r="CW92">
        <v>0.92596299999999998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72.815849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0.65770099999999998</v>
      </c>
      <c r="K93">
        <v>637.59483299999999</v>
      </c>
      <c r="L93">
        <v>421.45256000000001</v>
      </c>
      <c r="M93">
        <v>88.610155000000006</v>
      </c>
      <c r="N93">
        <v>114.759384</v>
      </c>
      <c r="O93">
        <v>60.092925999999999</v>
      </c>
      <c r="P93">
        <v>96.211185999999998</v>
      </c>
      <c r="Q93">
        <v>13.820485</v>
      </c>
      <c r="R93">
        <v>28.110769999999999</v>
      </c>
      <c r="S93">
        <v>17.060352999999999</v>
      </c>
      <c r="T93">
        <v>0.36597800000000003</v>
      </c>
      <c r="U93">
        <v>336.09782200000001</v>
      </c>
      <c r="V93">
        <v>19.965063000000001</v>
      </c>
      <c r="W93">
        <v>33.515214999999998</v>
      </c>
      <c r="X93">
        <v>131.33794700000001</v>
      </c>
      <c r="Y93">
        <v>0</v>
      </c>
      <c r="Z93">
        <v>12.62393</v>
      </c>
      <c r="AA93">
        <v>27.061876999999999</v>
      </c>
      <c r="AB93">
        <v>0</v>
      </c>
      <c r="AC93">
        <v>19.314855000000001</v>
      </c>
      <c r="AD93">
        <v>0</v>
      </c>
      <c r="AE93">
        <v>0</v>
      </c>
      <c r="AF93">
        <v>16.047557000000001</v>
      </c>
      <c r="AG93">
        <v>41.339334000000001</v>
      </c>
      <c r="AH93">
        <v>0</v>
      </c>
      <c r="AI93">
        <v>0</v>
      </c>
      <c r="AJ93">
        <v>0</v>
      </c>
      <c r="AK93">
        <v>25.329529999999998</v>
      </c>
      <c r="AL93">
        <v>0</v>
      </c>
      <c r="AM93">
        <v>0</v>
      </c>
      <c r="AN93">
        <v>0.84902100000000003</v>
      </c>
      <c r="AO93">
        <v>0</v>
      </c>
      <c r="AP93">
        <v>2.7142080000000002</v>
      </c>
      <c r="AQ93">
        <v>0</v>
      </c>
      <c r="AR93">
        <v>46.783546000000001</v>
      </c>
      <c r="AS93">
        <v>30.720369999999999</v>
      </c>
      <c r="AT93">
        <v>10.832564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72.835977</v>
      </c>
      <c r="BA93">
        <f t="shared" si="4"/>
        <v>2306.1051469999998</v>
      </c>
      <c r="BD93">
        <v>5.13</v>
      </c>
      <c r="BE93">
        <v>0</v>
      </c>
      <c r="BF93">
        <v>2.13</v>
      </c>
      <c r="BG93">
        <v>0.85</v>
      </c>
      <c r="BH93">
        <v>5.83</v>
      </c>
      <c r="BI93">
        <v>0.95</v>
      </c>
      <c r="BJ93">
        <v>1.08</v>
      </c>
      <c r="BK93">
        <v>1.77</v>
      </c>
      <c r="BL93">
        <v>1.06</v>
      </c>
      <c r="BM93">
        <v>0.08</v>
      </c>
      <c r="BN93">
        <v>3.39</v>
      </c>
      <c r="BO93">
        <v>3.63</v>
      </c>
      <c r="BP93">
        <v>0</v>
      </c>
      <c r="BQ93">
        <v>1.96</v>
      </c>
      <c r="BR93">
        <v>2.11</v>
      </c>
      <c r="BS93">
        <v>0.88</v>
      </c>
      <c r="BT93">
        <v>2.5931600000000001</v>
      </c>
      <c r="BU93">
        <v>1.29233</v>
      </c>
      <c r="BV93">
        <v>1.890695</v>
      </c>
      <c r="BW93">
        <v>1.871267</v>
      </c>
      <c r="BX93">
        <v>0.94368600000000002</v>
      </c>
      <c r="BY93">
        <v>2.58466</v>
      </c>
      <c r="BZ93">
        <v>1.2785439999999999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5.1176250000000003</v>
      </c>
      <c r="CK93">
        <v>0.90060799999999996</v>
      </c>
      <c r="CL93">
        <v>1.866587</v>
      </c>
      <c r="CM93">
        <v>3.3821099999999999</v>
      </c>
      <c r="CN93">
        <v>3.4117500000000001</v>
      </c>
      <c r="CO93">
        <v>4.1354550000000003</v>
      </c>
      <c r="CP93">
        <v>4.101</v>
      </c>
      <c r="CQ93">
        <v>1.705875</v>
      </c>
      <c r="CR93">
        <v>0.81286000000000003</v>
      </c>
      <c r="CS93">
        <v>2.690321</v>
      </c>
      <c r="CT93">
        <v>0.48148099999999999</v>
      </c>
      <c r="CU93">
        <v>0</v>
      </c>
      <c r="CV93">
        <v>0</v>
      </c>
      <c r="CW93">
        <v>0.92596299999999998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72.835977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0.65770099999999998</v>
      </c>
      <c r="K94">
        <v>607.73873300000002</v>
      </c>
      <c r="L94">
        <v>421.45256000000001</v>
      </c>
      <c r="M94">
        <v>89.491252000000003</v>
      </c>
      <c r="N94">
        <v>114.759384</v>
      </c>
      <c r="O94">
        <v>60.092925999999999</v>
      </c>
      <c r="P94">
        <v>91.966611999999998</v>
      </c>
      <c r="Q94">
        <v>13.820485</v>
      </c>
      <c r="R94">
        <v>28.110769999999999</v>
      </c>
      <c r="S94">
        <v>17.060352999999999</v>
      </c>
      <c r="T94">
        <v>0.36597800000000003</v>
      </c>
      <c r="U94">
        <v>336.09782200000001</v>
      </c>
      <c r="V94">
        <v>19.965063000000001</v>
      </c>
      <c r="W94">
        <v>33.515214999999998</v>
      </c>
      <c r="X94">
        <v>121.235028</v>
      </c>
      <c r="Y94">
        <v>0</v>
      </c>
      <c r="Z94">
        <v>12.62393</v>
      </c>
      <c r="AA94">
        <v>27.061876999999999</v>
      </c>
      <c r="AB94">
        <v>0</v>
      </c>
      <c r="AC94">
        <v>19.314855000000001</v>
      </c>
      <c r="AD94">
        <v>0</v>
      </c>
      <c r="AE94">
        <v>0</v>
      </c>
      <c r="AF94">
        <v>16.047557000000001</v>
      </c>
      <c r="AG94">
        <v>41.339334000000001</v>
      </c>
      <c r="AH94">
        <v>0</v>
      </c>
      <c r="AI94">
        <v>0</v>
      </c>
      <c r="AJ94">
        <v>0</v>
      </c>
      <c r="AK94">
        <v>25.329529999999998</v>
      </c>
      <c r="AL94">
        <v>0</v>
      </c>
      <c r="AM94">
        <v>0</v>
      </c>
      <c r="AN94">
        <v>0.84902100000000003</v>
      </c>
      <c r="AO94">
        <v>0</v>
      </c>
      <c r="AP94">
        <v>2.7142080000000002</v>
      </c>
      <c r="AQ94">
        <v>0</v>
      </c>
      <c r="AR94">
        <v>46.783546000000001</v>
      </c>
      <c r="AS94">
        <v>30.720369999999999</v>
      </c>
      <c r="AT94">
        <v>10.832564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72.806633000000005</v>
      </c>
      <c r="BA94">
        <f t="shared" si="4"/>
        <v>2262.7533069999999</v>
      </c>
      <c r="BD94">
        <v>5.13</v>
      </c>
      <c r="BE94">
        <v>0</v>
      </c>
      <c r="BF94">
        <v>2.13</v>
      </c>
      <c r="BG94">
        <v>0.85</v>
      </c>
      <c r="BH94">
        <v>5.83</v>
      </c>
      <c r="BI94">
        <v>0.92</v>
      </c>
      <c r="BJ94">
        <v>1.08</v>
      </c>
      <c r="BK94">
        <v>1.77</v>
      </c>
      <c r="BL94">
        <v>1.06</v>
      </c>
      <c r="BM94">
        <v>0.08</v>
      </c>
      <c r="BN94">
        <v>3.39</v>
      </c>
      <c r="BO94">
        <v>3.63</v>
      </c>
      <c r="BP94">
        <v>0</v>
      </c>
      <c r="BQ94">
        <v>1.96</v>
      </c>
      <c r="BR94">
        <v>2.11</v>
      </c>
      <c r="BS94">
        <v>0.88</v>
      </c>
      <c r="BT94">
        <v>2.5931600000000001</v>
      </c>
      <c r="BU94">
        <v>1.29233</v>
      </c>
      <c r="BV94">
        <v>1.891351</v>
      </c>
      <c r="BW94">
        <v>1.871267</v>
      </c>
      <c r="BX94">
        <v>0.94368600000000002</v>
      </c>
      <c r="BY94">
        <v>2.58466</v>
      </c>
      <c r="BZ94">
        <v>1.2785439999999999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5.1176250000000003</v>
      </c>
      <c r="CK94">
        <v>0.90060799999999996</v>
      </c>
      <c r="CL94">
        <v>1.866587</v>
      </c>
      <c r="CM94">
        <v>3.3821099999999999</v>
      </c>
      <c r="CN94">
        <v>3.4117500000000001</v>
      </c>
      <c r="CO94">
        <v>4.1354550000000003</v>
      </c>
      <c r="CP94">
        <v>4.101</v>
      </c>
      <c r="CQ94">
        <v>1.705875</v>
      </c>
      <c r="CR94">
        <v>0.81286000000000003</v>
      </c>
      <c r="CS94">
        <v>2.690321</v>
      </c>
      <c r="CT94">
        <v>0.48148099999999999</v>
      </c>
      <c r="CU94">
        <v>0</v>
      </c>
      <c r="CV94">
        <v>0</v>
      </c>
      <c r="CW94">
        <v>0.92596299999999998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72.806633000000005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0.65770099999999998</v>
      </c>
      <c r="K95">
        <v>595.218433</v>
      </c>
      <c r="L95">
        <v>421.45256000000001</v>
      </c>
      <c r="M95">
        <v>89.491252000000003</v>
      </c>
      <c r="N95">
        <v>114.759384</v>
      </c>
      <c r="O95">
        <v>60.092925999999999</v>
      </c>
      <c r="P95">
        <v>81.355080000000001</v>
      </c>
      <c r="Q95">
        <v>13.820485</v>
      </c>
      <c r="R95">
        <v>28.110769999999999</v>
      </c>
      <c r="S95">
        <v>17.060352999999999</v>
      </c>
      <c r="T95">
        <v>0.36597800000000003</v>
      </c>
      <c r="U95">
        <v>336.09782200000001</v>
      </c>
      <c r="V95">
        <v>19.965063000000001</v>
      </c>
      <c r="W95">
        <v>33.515214999999998</v>
      </c>
      <c r="X95">
        <v>116.18356799999999</v>
      </c>
      <c r="Y95">
        <v>0</v>
      </c>
      <c r="Z95">
        <v>12.62393</v>
      </c>
      <c r="AA95">
        <v>27.061876999999999</v>
      </c>
      <c r="AB95">
        <v>0</v>
      </c>
      <c r="AC95">
        <v>9.6574270000000002</v>
      </c>
      <c r="AD95">
        <v>0</v>
      </c>
      <c r="AE95">
        <v>0</v>
      </c>
      <c r="AF95">
        <v>8.0237789999999993</v>
      </c>
      <c r="AG95">
        <v>41.339334000000001</v>
      </c>
      <c r="AH95">
        <v>0</v>
      </c>
      <c r="AI95">
        <v>0</v>
      </c>
      <c r="AJ95">
        <v>0</v>
      </c>
      <c r="AK95">
        <v>25.329529999999998</v>
      </c>
      <c r="AL95">
        <v>0</v>
      </c>
      <c r="AM95">
        <v>0</v>
      </c>
      <c r="AN95">
        <v>0.84902100000000003</v>
      </c>
      <c r="AO95">
        <v>0</v>
      </c>
      <c r="AP95">
        <v>2.7142080000000002</v>
      </c>
      <c r="AQ95">
        <v>0</v>
      </c>
      <c r="AR95">
        <v>36.150922000000001</v>
      </c>
      <c r="AS95">
        <v>30.720369999999999</v>
      </c>
      <c r="AT95">
        <v>10.832564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72.816934000000003</v>
      </c>
      <c r="BA95">
        <f t="shared" si="4"/>
        <v>2206.266486</v>
      </c>
      <c r="BD95">
        <v>5.13</v>
      </c>
      <c r="BE95">
        <v>0</v>
      </c>
      <c r="BF95">
        <v>2.13</v>
      </c>
      <c r="BG95">
        <v>0.85</v>
      </c>
      <c r="BH95">
        <v>5.83</v>
      </c>
      <c r="BI95">
        <v>0.92</v>
      </c>
      <c r="BJ95">
        <v>1.08</v>
      </c>
      <c r="BK95">
        <v>1.77</v>
      </c>
      <c r="BL95">
        <v>1.06</v>
      </c>
      <c r="BM95">
        <v>0.08</v>
      </c>
      <c r="BN95">
        <v>3.39</v>
      </c>
      <c r="BO95">
        <v>3.63</v>
      </c>
      <c r="BP95">
        <v>0</v>
      </c>
      <c r="BQ95">
        <v>1.96</v>
      </c>
      <c r="BR95">
        <v>2.11</v>
      </c>
      <c r="BS95">
        <v>0.88</v>
      </c>
      <c r="BT95">
        <v>2.5931600000000001</v>
      </c>
      <c r="BU95">
        <v>1.29233</v>
      </c>
      <c r="BV95">
        <v>1.9016519999999999</v>
      </c>
      <c r="BW95">
        <v>1.871267</v>
      </c>
      <c r="BX95">
        <v>0.94368600000000002</v>
      </c>
      <c r="BY95">
        <v>2.58466</v>
      </c>
      <c r="BZ95">
        <v>1.2785439999999999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5.1176250000000003</v>
      </c>
      <c r="CK95">
        <v>0.90060799999999996</v>
      </c>
      <c r="CL95">
        <v>1.866587</v>
      </c>
      <c r="CM95">
        <v>3.3821099999999999</v>
      </c>
      <c r="CN95">
        <v>3.4117500000000001</v>
      </c>
      <c r="CO95">
        <v>4.1354550000000003</v>
      </c>
      <c r="CP95">
        <v>4.101</v>
      </c>
      <c r="CQ95">
        <v>1.705875</v>
      </c>
      <c r="CR95">
        <v>0.81286000000000003</v>
      </c>
      <c r="CS95">
        <v>2.690321</v>
      </c>
      <c r="CT95">
        <v>0.48148099999999999</v>
      </c>
      <c r="CU95">
        <v>0</v>
      </c>
      <c r="CV95">
        <v>0</v>
      </c>
      <c r="CW95">
        <v>0.92596299999999998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72.816934000000003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0.65770099999999998</v>
      </c>
      <c r="K96">
        <v>567.28853300000003</v>
      </c>
      <c r="L96">
        <v>421.45256000000001</v>
      </c>
      <c r="M96">
        <v>89.491252000000003</v>
      </c>
      <c r="N96">
        <v>114.759384</v>
      </c>
      <c r="O96">
        <v>60.092925999999999</v>
      </c>
      <c r="P96">
        <v>77.817902000000004</v>
      </c>
      <c r="Q96">
        <v>13.820485</v>
      </c>
      <c r="R96">
        <v>28.110769999999999</v>
      </c>
      <c r="S96">
        <v>17.224080000000001</v>
      </c>
      <c r="T96">
        <v>0.36597800000000003</v>
      </c>
      <c r="U96">
        <v>336.09782200000001</v>
      </c>
      <c r="V96">
        <v>19.965063000000001</v>
      </c>
      <c r="W96">
        <v>33.515214999999998</v>
      </c>
      <c r="X96">
        <v>111.132109</v>
      </c>
      <c r="Y96">
        <v>0</v>
      </c>
      <c r="Z96">
        <v>12.62393</v>
      </c>
      <c r="AA96">
        <v>27.061876999999999</v>
      </c>
      <c r="AB96">
        <v>0</v>
      </c>
      <c r="AC96">
        <v>0</v>
      </c>
      <c r="AD96">
        <v>0</v>
      </c>
      <c r="AE96">
        <v>0</v>
      </c>
      <c r="AF96">
        <v>8.0237789999999993</v>
      </c>
      <c r="AG96">
        <v>41.339334000000001</v>
      </c>
      <c r="AH96">
        <v>0</v>
      </c>
      <c r="AI96">
        <v>0</v>
      </c>
      <c r="AJ96">
        <v>0</v>
      </c>
      <c r="AK96">
        <v>25.329529999999998</v>
      </c>
      <c r="AL96">
        <v>0</v>
      </c>
      <c r="AM96">
        <v>0</v>
      </c>
      <c r="AN96">
        <v>0.84902100000000003</v>
      </c>
      <c r="AO96">
        <v>0</v>
      </c>
      <c r="AP96">
        <v>2.7142080000000002</v>
      </c>
      <c r="AQ96">
        <v>0</v>
      </c>
      <c r="AR96">
        <v>36.150922000000001</v>
      </c>
      <c r="AS96">
        <v>30.720369999999999</v>
      </c>
      <c r="AT96">
        <v>10.832564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72.817025999999998</v>
      </c>
      <c r="BA96">
        <f t="shared" si="4"/>
        <v>2160.2543409999998</v>
      </c>
      <c r="BD96">
        <v>5.13</v>
      </c>
      <c r="BE96">
        <v>0</v>
      </c>
      <c r="BF96">
        <v>2.13</v>
      </c>
      <c r="BG96">
        <v>0.85</v>
      </c>
      <c r="BH96">
        <v>5.83</v>
      </c>
      <c r="BI96">
        <v>0.92</v>
      </c>
      <c r="BJ96">
        <v>1.08</v>
      </c>
      <c r="BK96">
        <v>1.77</v>
      </c>
      <c r="BL96">
        <v>1.06</v>
      </c>
      <c r="BM96">
        <v>0.08</v>
      </c>
      <c r="BN96">
        <v>3.39</v>
      </c>
      <c r="BO96">
        <v>3.63</v>
      </c>
      <c r="BP96">
        <v>0</v>
      </c>
      <c r="BQ96">
        <v>1.96</v>
      </c>
      <c r="BR96">
        <v>2.11</v>
      </c>
      <c r="BS96">
        <v>0.88</v>
      </c>
      <c r="BT96">
        <v>2.5931600000000001</v>
      </c>
      <c r="BU96">
        <v>1.29233</v>
      </c>
      <c r="BV96">
        <v>1.9017440000000001</v>
      </c>
      <c r="BW96">
        <v>1.871267</v>
      </c>
      <c r="BX96">
        <v>0.94368600000000002</v>
      </c>
      <c r="BY96">
        <v>2.58466</v>
      </c>
      <c r="BZ96">
        <v>1.2785439999999999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5.1176250000000003</v>
      </c>
      <c r="CK96">
        <v>0.90060799999999996</v>
      </c>
      <c r="CL96">
        <v>1.866587</v>
      </c>
      <c r="CM96">
        <v>3.3821099999999999</v>
      </c>
      <c r="CN96">
        <v>3.4117500000000001</v>
      </c>
      <c r="CO96">
        <v>4.1354550000000003</v>
      </c>
      <c r="CP96">
        <v>4.101</v>
      </c>
      <c r="CQ96">
        <v>1.705875</v>
      </c>
      <c r="CR96">
        <v>0.81286000000000003</v>
      </c>
      <c r="CS96">
        <v>2.690321</v>
      </c>
      <c r="CT96">
        <v>0.48148099999999999</v>
      </c>
      <c r="CU96">
        <v>0</v>
      </c>
      <c r="CV96">
        <v>0</v>
      </c>
      <c r="CW96">
        <v>0.92596299999999998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72.817025999999998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0.65770099999999998</v>
      </c>
      <c r="K97">
        <v>542.24793299999999</v>
      </c>
      <c r="L97">
        <v>421.45256000000001</v>
      </c>
      <c r="M97">
        <v>89.491252000000003</v>
      </c>
      <c r="N97">
        <v>114.759384</v>
      </c>
      <c r="O97">
        <v>60.092925999999999</v>
      </c>
      <c r="P97">
        <v>77.817902000000004</v>
      </c>
      <c r="Q97">
        <v>13.820485</v>
      </c>
      <c r="R97">
        <v>28.110769999999999</v>
      </c>
      <c r="S97">
        <v>17.224080000000001</v>
      </c>
      <c r="T97">
        <v>0.36597800000000003</v>
      </c>
      <c r="U97">
        <v>336.09782200000001</v>
      </c>
      <c r="V97">
        <v>19.965063000000001</v>
      </c>
      <c r="W97">
        <v>33.515214999999998</v>
      </c>
      <c r="X97">
        <v>94.714866000000001</v>
      </c>
      <c r="Y97">
        <v>0</v>
      </c>
      <c r="Z97">
        <v>12.62393</v>
      </c>
      <c r="AA97">
        <v>13.467027</v>
      </c>
      <c r="AB97">
        <v>0</v>
      </c>
      <c r="AC97">
        <v>0</v>
      </c>
      <c r="AD97">
        <v>0</v>
      </c>
      <c r="AE97">
        <v>0</v>
      </c>
      <c r="AF97">
        <v>8.0237789999999993</v>
      </c>
      <c r="AG97">
        <v>41.339334000000001</v>
      </c>
      <c r="AH97">
        <v>0</v>
      </c>
      <c r="AI97">
        <v>0</v>
      </c>
      <c r="AJ97">
        <v>0</v>
      </c>
      <c r="AK97">
        <v>25.329529999999998</v>
      </c>
      <c r="AL97">
        <v>12.310344000000001</v>
      </c>
      <c r="AM97">
        <v>0</v>
      </c>
      <c r="AN97">
        <v>0.84902100000000003</v>
      </c>
      <c r="AO97">
        <v>0</v>
      </c>
      <c r="AP97">
        <v>2.7142080000000002</v>
      </c>
      <c r="AQ97">
        <v>0</v>
      </c>
      <c r="AR97">
        <v>36.150922000000001</v>
      </c>
      <c r="AS97">
        <v>30.720369999999999</v>
      </c>
      <c r="AT97">
        <v>10.832564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72.817025999999998</v>
      </c>
      <c r="BA97">
        <f t="shared" si="4"/>
        <v>2117.5119920000002</v>
      </c>
      <c r="BD97">
        <v>5.13</v>
      </c>
      <c r="BE97">
        <v>0</v>
      </c>
      <c r="BF97">
        <v>2.13</v>
      </c>
      <c r="BG97">
        <v>0.85</v>
      </c>
      <c r="BH97">
        <v>5.83</v>
      </c>
      <c r="BI97">
        <v>0.92</v>
      </c>
      <c r="BJ97">
        <v>1.08</v>
      </c>
      <c r="BK97">
        <v>1.77</v>
      </c>
      <c r="BL97">
        <v>1.06</v>
      </c>
      <c r="BM97">
        <v>0.08</v>
      </c>
      <c r="BN97">
        <v>3.39</v>
      </c>
      <c r="BO97">
        <v>3.63</v>
      </c>
      <c r="BP97">
        <v>0</v>
      </c>
      <c r="BQ97">
        <v>1.96</v>
      </c>
      <c r="BR97">
        <v>2.11</v>
      </c>
      <c r="BS97">
        <v>0.88</v>
      </c>
      <c r="BT97">
        <v>2.5931600000000001</v>
      </c>
      <c r="BU97">
        <v>1.29233</v>
      </c>
      <c r="BV97">
        <v>1.9017440000000001</v>
      </c>
      <c r="BW97">
        <v>1.871267</v>
      </c>
      <c r="BX97">
        <v>0.94368600000000002</v>
      </c>
      <c r="BY97">
        <v>2.58466</v>
      </c>
      <c r="BZ97">
        <v>1.2785439999999999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5.1176250000000003</v>
      </c>
      <c r="CK97">
        <v>0.90060799999999996</v>
      </c>
      <c r="CL97">
        <v>1.866587</v>
      </c>
      <c r="CM97">
        <v>3.3821099999999999</v>
      </c>
      <c r="CN97">
        <v>3.4117500000000001</v>
      </c>
      <c r="CO97">
        <v>4.1354550000000003</v>
      </c>
      <c r="CP97">
        <v>4.101</v>
      </c>
      <c r="CQ97">
        <v>1.705875</v>
      </c>
      <c r="CR97">
        <v>0.81286000000000003</v>
      </c>
      <c r="CS97">
        <v>2.690321</v>
      </c>
      <c r="CT97">
        <v>0.48148099999999999</v>
      </c>
      <c r="CU97">
        <v>0</v>
      </c>
      <c r="CV97">
        <v>0</v>
      </c>
      <c r="CW97">
        <v>0.92596299999999998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72.817025999999998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0.65770099999999998</v>
      </c>
      <c r="K98">
        <v>521.05973300000005</v>
      </c>
      <c r="L98">
        <v>421.45256000000001</v>
      </c>
      <c r="M98">
        <v>89.491252000000003</v>
      </c>
      <c r="N98">
        <v>114.759384</v>
      </c>
      <c r="O98">
        <v>60.092925999999999</v>
      </c>
      <c r="P98">
        <v>77.817902000000004</v>
      </c>
      <c r="Q98">
        <v>13.820485</v>
      </c>
      <c r="R98">
        <v>28.110769999999999</v>
      </c>
      <c r="S98">
        <v>17.224080000000001</v>
      </c>
      <c r="T98">
        <v>0.36597800000000003</v>
      </c>
      <c r="U98">
        <v>336.09782200000001</v>
      </c>
      <c r="V98">
        <v>19.965063000000001</v>
      </c>
      <c r="W98">
        <v>33.515214999999998</v>
      </c>
      <c r="X98">
        <v>94.714866000000001</v>
      </c>
      <c r="Y98">
        <v>0</v>
      </c>
      <c r="Z98">
        <v>12.62393</v>
      </c>
      <c r="AA98">
        <v>3.652075</v>
      </c>
      <c r="AB98">
        <v>0</v>
      </c>
      <c r="AC98">
        <v>0</v>
      </c>
      <c r="AD98">
        <v>0</v>
      </c>
      <c r="AE98">
        <v>0</v>
      </c>
      <c r="AF98">
        <v>8.0237789999999993</v>
      </c>
      <c r="AG98">
        <v>41.339334000000001</v>
      </c>
      <c r="AH98">
        <v>0</v>
      </c>
      <c r="AI98">
        <v>0</v>
      </c>
      <c r="AJ98">
        <v>0</v>
      </c>
      <c r="AK98">
        <v>25.329529999999998</v>
      </c>
      <c r="AL98">
        <v>34.692788</v>
      </c>
      <c r="AM98">
        <v>0</v>
      </c>
      <c r="AN98">
        <v>0.84902100000000003</v>
      </c>
      <c r="AO98">
        <v>0</v>
      </c>
      <c r="AP98">
        <v>2.7142080000000002</v>
      </c>
      <c r="AQ98">
        <v>0</v>
      </c>
      <c r="AR98">
        <v>36.150922000000001</v>
      </c>
      <c r="AS98">
        <v>30.720369999999999</v>
      </c>
      <c r="AT98">
        <v>10.832564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72.817025999999998</v>
      </c>
      <c r="BA98">
        <f t="shared" si="4"/>
        <v>2108.8912840000003</v>
      </c>
      <c r="BD98">
        <v>5.13</v>
      </c>
      <c r="BE98">
        <v>0</v>
      </c>
      <c r="BF98">
        <v>2.13</v>
      </c>
      <c r="BG98">
        <v>0.85</v>
      </c>
      <c r="BH98">
        <v>5.83</v>
      </c>
      <c r="BI98">
        <v>0.92</v>
      </c>
      <c r="BJ98">
        <v>1.08</v>
      </c>
      <c r="BK98">
        <v>1.77</v>
      </c>
      <c r="BL98">
        <v>1.06</v>
      </c>
      <c r="BM98">
        <v>0.08</v>
      </c>
      <c r="BN98">
        <v>3.39</v>
      </c>
      <c r="BO98">
        <v>3.63</v>
      </c>
      <c r="BP98">
        <v>0</v>
      </c>
      <c r="BQ98">
        <v>1.96</v>
      </c>
      <c r="BR98">
        <v>2.11</v>
      </c>
      <c r="BS98">
        <v>0.88</v>
      </c>
      <c r="BT98">
        <v>2.5931600000000001</v>
      </c>
      <c r="BU98">
        <v>1.29233</v>
      </c>
      <c r="BV98">
        <v>1.9017440000000001</v>
      </c>
      <c r="BW98">
        <v>1.871267</v>
      </c>
      <c r="BX98">
        <v>0.94368600000000002</v>
      </c>
      <c r="BY98">
        <v>2.58466</v>
      </c>
      <c r="BZ98">
        <v>1.2785439999999999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5.1176250000000003</v>
      </c>
      <c r="CK98">
        <v>0.90060799999999996</v>
      </c>
      <c r="CL98">
        <v>1.866587</v>
      </c>
      <c r="CM98">
        <v>3.3821099999999999</v>
      </c>
      <c r="CN98">
        <v>3.4117500000000001</v>
      </c>
      <c r="CO98">
        <v>4.1354550000000003</v>
      </c>
      <c r="CP98">
        <v>4.101</v>
      </c>
      <c r="CQ98">
        <v>1.705875</v>
      </c>
      <c r="CR98">
        <v>0.81286000000000003</v>
      </c>
      <c r="CS98">
        <v>2.690321</v>
      </c>
      <c r="CT98">
        <v>0.48148099999999999</v>
      </c>
      <c r="CU98">
        <v>0</v>
      </c>
      <c r="CV98">
        <v>0</v>
      </c>
      <c r="CW98">
        <v>0.92596299999999998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72.817025999999998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2.5044200500000002E-2</v>
      </c>
      <c r="H99">
        <f t="shared" si="6"/>
        <v>0</v>
      </c>
      <c r="I99">
        <f t="shared" si="6"/>
        <v>0</v>
      </c>
      <c r="J99">
        <f t="shared" si="6"/>
        <v>3.2885049999999993E-3</v>
      </c>
      <c r="K99">
        <f t="shared" si="6"/>
        <v>14.41882724850001</v>
      </c>
      <c r="L99">
        <f t="shared" si="6"/>
        <v>9.7985257897500038</v>
      </c>
      <c r="M99">
        <f t="shared" si="6"/>
        <v>2.0381375362499972</v>
      </c>
      <c r="N99">
        <f t="shared" si="6"/>
        <v>2.7542015240000062</v>
      </c>
      <c r="O99">
        <f t="shared" si="6"/>
        <v>1.4422097560000016</v>
      </c>
      <c r="P99">
        <f t="shared" si="6"/>
        <v>2.5004309432500009</v>
      </c>
      <c r="Q99">
        <f t="shared" si="6"/>
        <v>0.29501772749999977</v>
      </c>
      <c r="R99">
        <f t="shared" si="6"/>
        <v>0.63931407924999895</v>
      </c>
      <c r="S99">
        <f t="shared" si="6"/>
        <v>0.37029949100000059</v>
      </c>
      <c r="T99">
        <f t="shared" si="6"/>
        <v>8.7834719999999797E-3</v>
      </c>
      <c r="U99">
        <f t="shared" si="6"/>
        <v>6.7347809700000045</v>
      </c>
      <c r="V99">
        <f t="shared" si="6"/>
        <v>0.47916151200000096</v>
      </c>
      <c r="W99">
        <f t="shared" si="6"/>
        <v>0.75440122799999854</v>
      </c>
      <c r="X99">
        <f t="shared" si="6"/>
        <v>3.1589115039999949</v>
      </c>
      <c r="Y99">
        <f t="shared" si="6"/>
        <v>0</v>
      </c>
      <c r="Z99">
        <f t="shared" si="6"/>
        <v>0.19969932124999973</v>
      </c>
      <c r="AA99">
        <f t="shared" si="6"/>
        <v>0.26629448374999992</v>
      </c>
      <c r="AB99">
        <f t="shared" si="6"/>
        <v>0.19308490550000001</v>
      </c>
      <c r="AC99">
        <f t="shared" si="6"/>
        <v>0.12492867299999999</v>
      </c>
      <c r="AD99">
        <f t="shared" si="6"/>
        <v>0.10446885200000001</v>
      </c>
      <c r="AE99">
        <f t="shared" si="6"/>
        <v>0</v>
      </c>
      <c r="AF99">
        <f t="shared" si="6"/>
        <v>0.29228082000000016</v>
      </c>
      <c r="AG99">
        <f t="shared" si="6"/>
        <v>0.99214401599999746</v>
      </c>
      <c r="AH99">
        <f t="shared" si="6"/>
        <v>0.61161665425</v>
      </c>
      <c r="AI99">
        <f t="shared" si="6"/>
        <v>2.6676907499999996E-2</v>
      </c>
      <c r="AJ99">
        <f t="shared" si="6"/>
        <v>0</v>
      </c>
      <c r="AK99">
        <f t="shared" si="6"/>
        <v>0.60790871999999951</v>
      </c>
      <c r="AL99">
        <f t="shared" si="6"/>
        <v>0.34972568399999976</v>
      </c>
      <c r="AM99">
        <f t="shared" si="6"/>
        <v>0.20181236924999993</v>
      </c>
      <c r="AN99">
        <f t="shared" si="6"/>
        <v>2.0376503999999972E-2</v>
      </c>
      <c r="AO99">
        <f t="shared" si="6"/>
        <v>0</v>
      </c>
      <c r="AP99">
        <f t="shared" si="6"/>
        <v>6.1933295500000089E-2</v>
      </c>
      <c r="AQ99">
        <f t="shared" si="6"/>
        <v>0.56305522725000035</v>
      </c>
      <c r="AR99">
        <f t="shared" si="6"/>
        <v>0.90334774199999934</v>
      </c>
      <c r="AS99">
        <f t="shared" si="6"/>
        <v>0.73524965299999989</v>
      </c>
      <c r="AT99">
        <f t="shared" si="6"/>
        <v>0.25991749800000047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6.2745674999999997E-3</v>
      </c>
      <c r="AY99">
        <f t="shared" si="6"/>
        <v>0</v>
      </c>
      <c r="AZ99">
        <f t="shared" si="6"/>
        <v>1.6952993892499995</v>
      </c>
      <c r="BA99">
        <f t="shared" si="4"/>
        <v>53.637430769999995</v>
      </c>
      <c r="BD99">
        <f t="shared" ref="BD99:DJ99" si="7">SUM(BD3:BD98)/4000</f>
        <v>0.12311999999999992</v>
      </c>
      <c r="BE99">
        <f t="shared" si="7"/>
        <v>0</v>
      </c>
      <c r="BF99">
        <f t="shared" si="7"/>
        <v>3.8339999999999957E-2</v>
      </c>
      <c r="BG99">
        <f t="shared" si="7"/>
        <v>2.8229999999999911E-2</v>
      </c>
      <c r="BH99">
        <f t="shared" si="7"/>
        <v>0.10497249999999995</v>
      </c>
      <c r="BI99">
        <f t="shared" si="7"/>
        <v>2.2237499999999969E-2</v>
      </c>
      <c r="BJ99">
        <f t="shared" si="7"/>
        <v>2.5919999999999967E-2</v>
      </c>
      <c r="BK99">
        <f t="shared" si="7"/>
        <v>4.2580000000000034E-2</v>
      </c>
      <c r="BL99">
        <f t="shared" si="7"/>
        <v>1.9080000000000021E-2</v>
      </c>
      <c r="BM99">
        <f t="shared" si="7"/>
        <v>1.9200000000000013E-3</v>
      </c>
      <c r="BN99">
        <f t="shared" si="7"/>
        <v>6.101999999999988E-2</v>
      </c>
      <c r="BO99">
        <f t="shared" si="7"/>
        <v>8.711999999999992E-2</v>
      </c>
      <c r="BP99">
        <f t="shared" si="7"/>
        <v>0</v>
      </c>
      <c r="BQ99">
        <f t="shared" si="7"/>
        <v>4.7040000000000012E-2</v>
      </c>
      <c r="BR99">
        <f t="shared" si="7"/>
        <v>5.0640000000000115E-2</v>
      </c>
      <c r="BS99">
        <f t="shared" si="7"/>
        <v>2.8489999999999932E-2</v>
      </c>
      <c r="BT99">
        <f t="shared" si="7"/>
        <v>6.2235840000000119E-2</v>
      </c>
      <c r="BU99">
        <f t="shared" si="7"/>
        <v>3.1015920000000079E-2</v>
      </c>
      <c r="BV99">
        <f t="shared" si="7"/>
        <v>4.4976216249999944E-2</v>
      </c>
      <c r="BW99">
        <f t="shared" si="7"/>
        <v>4.4910407999999964E-2</v>
      </c>
      <c r="BX99">
        <f t="shared" si="7"/>
        <v>2.2648463999999993E-2</v>
      </c>
      <c r="BY99">
        <f t="shared" si="7"/>
        <v>6.2031840000000157E-2</v>
      </c>
      <c r="BZ99">
        <f t="shared" si="7"/>
        <v>3.068505599999994E-2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0.12282299999999977</v>
      </c>
      <c r="CK99">
        <f t="shared" si="7"/>
        <v>2.1614592000000009E-2</v>
      </c>
      <c r="CL99">
        <f t="shared" si="7"/>
        <v>4.4798088000000034E-2</v>
      </c>
      <c r="CM99">
        <f t="shared" si="7"/>
        <v>8.1170640000000155E-2</v>
      </c>
      <c r="CN99">
        <f t="shared" si="7"/>
        <v>8.1882000000000024E-2</v>
      </c>
      <c r="CO99">
        <f t="shared" si="7"/>
        <v>9.9250919999999909E-2</v>
      </c>
      <c r="CP99">
        <f t="shared" si="7"/>
        <v>9.8423999999999998E-2</v>
      </c>
      <c r="CQ99">
        <f t="shared" si="7"/>
        <v>4.0941000000000012E-2</v>
      </c>
      <c r="CR99">
        <f t="shared" si="7"/>
        <v>1.9508640000000011E-2</v>
      </c>
      <c r="CS99">
        <f t="shared" si="7"/>
        <v>6.4567704000000115E-2</v>
      </c>
      <c r="CT99">
        <f t="shared" si="7"/>
        <v>6.1920457499999946E-3</v>
      </c>
      <c r="CU99">
        <f t="shared" si="7"/>
        <v>7.7927310000000007E-3</v>
      </c>
      <c r="CV99">
        <f t="shared" si="7"/>
        <v>4.8971722500000007E-3</v>
      </c>
      <c r="CW99">
        <f t="shared" si="7"/>
        <v>2.2223111999999996E-2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1.6952993892499995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F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Q2" t="s">
        <v>38</v>
      </c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0.71250000000000002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0.71250000000000002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0.71250000000000002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0.71250000000000002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0.71250000000000002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0.71250000000000002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0.71250000000000002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0.71250000000000002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0.71250000000000002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0.71250000000000002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0.71250000000000002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0.71250000000000002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0.71250000000000002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0.71250000000000002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0.71250000000000002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0.71250000000000002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0.71250000000000002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0.71250000000000002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0.71250000000000002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0.71250000000000002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0.71250000000000002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0.71250000000000002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0.71250000000000002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0.71250000000000002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0.71250000000000002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0.71250000000000002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0.71250000000000002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0.71250000000000002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0.71250000000000002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0.71250000000000002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0.71250000000000002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0.71250000000000002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0.71250000000000002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0.71250000000000002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0.71250000000000002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0.71250000000000002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0.71250000000000002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0.71250000000000002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0.71250000000000002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0.71250000000000002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0.71250000000000002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0.71250000000000002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0.71250000000000002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0.71250000000000002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0.71250000000000002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0.71250000000000002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0.71250000000000002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0.71250000000000002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0.71250000000000002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0.71250000000000002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0.71250000000000002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0.71250000000000002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0.71250000000000002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0.71250000000000002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4.8093750000000003E-3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4.8093750000000003E-3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44981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130.31</v>
      </c>
      <c r="C3" s="75">
        <v>75.95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115.25</v>
      </c>
      <c r="J3">
        <v>133.87</v>
      </c>
      <c r="K3">
        <v>100.88</v>
      </c>
      <c r="L3">
        <v>1.17</v>
      </c>
      <c r="M3">
        <v>9.7200000000000006</v>
      </c>
      <c r="N3" s="135">
        <v>0</v>
      </c>
      <c r="O3" s="135">
        <v>0</v>
      </c>
      <c r="P3" s="135">
        <v>0</v>
      </c>
      <c r="Q3">
        <v>1.38</v>
      </c>
      <c r="R3">
        <v>0</v>
      </c>
      <c r="S3">
        <v>1.34</v>
      </c>
      <c r="T3">
        <v>25.49</v>
      </c>
      <c r="U3">
        <v>8.5</v>
      </c>
      <c r="V3">
        <v>8.49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5.07</v>
      </c>
      <c r="AD3">
        <v>17.670000000000002</v>
      </c>
      <c r="AE3">
        <v>17.670000000000002</v>
      </c>
      <c r="AF3">
        <v>2.74</v>
      </c>
    </row>
    <row r="4" spans="1:32">
      <c r="A4" t="s">
        <v>46</v>
      </c>
      <c r="B4" s="75">
        <v>130.31</v>
      </c>
      <c r="C4" s="75">
        <v>65.36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115.25</v>
      </c>
      <c r="J4">
        <v>133.87</v>
      </c>
      <c r="K4">
        <v>100.88</v>
      </c>
      <c r="L4">
        <v>1.17</v>
      </c>
      <c r="M4">
        <v>8.93</v>
      </c>
      <c r="N4" s="135">
        <v>0</v>
      </c>
      <c r="O4" s="135">
        <v>0</v>
      </c>
      <c r="P4" s="135">
        <v>0</v>
      </c>
      <c r="Q4">
        <v>1.38</v>
      </c>
      <c r="R4">
        <v>0</v>
      </c>
      <c r="S4">
        <v>1.34</v>
      </c>
      <c r="T4">
        <v>25.25</v>
      </c>
      <c r="U4">
        <v>8.42</v>
      </c>
      <c r="V4">
        <v>8.42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4.83</v>
      </c>
      <c r="AD4">
        <v>17.62</v>
      </c>
      <c r="AE4">
        <v>17.62</v>
      </c>
      <c r="AF4">
        <v>2.74</v>
      </c>
    </row>
    <row r="5" spans="1:32">
      <c r="A5" t="s">
        <v>47</v>
      </c>
      <c r="B5" s="75">
        <v>130.31</v>
      </c>
      <c r="C5" s="75">
        <v>57.65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115.25</v>
      </c>
      <c r="J5">
        <v>133.87</v>
      </c>
      <c r="K5">
        <v>100.88</v>
      </c>
      <c r="L5">
        <v>1.17</v>
      </c>
      <c r="M5">
        <v>8.35</v>
      </c>
      <c r="N5" s="135">
        <v>0</v>
      </c>
      <c r="O5" s="135">
        <v>0</v>
      </c>
      <c r="P5" s="135">
        <v>0</v>
      </c>
      <c r="Q5">
        <v>1.38</v>
      </c>
      <c r="R5">
        <v>0</v>
      </c>
      <c r="S5">
        <v>1.34</v>
      </c>
      <c r="T5">
        <v>25</v>
      </c>
      <c r="U5">
        <v>8.33</v>
      </c>
      <c r="V5">
        <v>8.35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4.83</v>
      </c>
      <c r="AD5">
        <v>17.100000000000001</v>
      </c>
      <c r="AE5">
        <v>17.100000000000001</v>
      </c>
      <c r="AF5">
        <v>2.74</v>
      </c>
    </row>
    <row r="6" spans="1:32">
      <c r="A6" t="s">
        <v>48</v>
      </c>
      <c r="B6" s="75">
        <v>130.31</v>
      </c>
      <c r="C6" s="75">
        <v>57.65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115.25</v>
      </c>
      <c r="J6">
        <v>133.87</v>
      </c>
      <c r="K6">
        <v>100.88</v>
      </c>
      <c r="L6">
        <v>1.17</v>
      </c>
      <c r="M6">
        <v>7.05</v>
      </c>
      <c r="N6" s="135">
        <v>0</v>
      </c>
      <c r="O6" s="135">
        <v>0</v>
      </c>
      <c r="P6" s="135">
        <v>0</v>
      </c>
      <c r="Q6">
        <v>1.38</v>
      </c>
      <c r="R6">
        <v>0</v>
      </c>
      <c r="S6">
        <v>1.34</v>
      </c>
      <c r="T6">
        <v>24.75</v>
      </c>
      <c r="U6">
        <v>8.25</v>
      </c>
      <c r="V6">
        <v>8.26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4.8600000000000003</v>
      </c>
      <c r="AD6">
        <v>16.95</v>
      </c>
      <c r="AE6">
        <v>16.95</v>
      </c>
      <c r="AF6">
        <v>2.74</v>
      </c>
    </row>
    <row r="7" spans="1:32">
      <c r="A7" t="s">
        <v>49</v>
      </c>
      <c r="B7" s="75">
        <v>130.31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115.25</v>
      </c>
      <c r="J7">
        <v>133.87</v>
      </c>
      <c r="K7">
        <v>100.88</v>
      </c>
      <c r="L7">
        <v>1.17</v>
      </c>
      <c r="M7">
        <v>7.05</v>
      </c>
      <c r="N7" s="135">
        <v>0</v>
      </c>
      <c r="O7" s="135">
        <v>0</v>
      </c>
      <c r="P7" s="135">
        <v>0</v>
      </c>
      <c r="Q7">
        <v>1.38</v>
      </c>
      <c r="R7">
        <v>0</v>
      </c>
      <c r="S7">
        <v>1.34</v>
      </c>
      <c r="T7">
        <v>24.81</v>
      </c>
      <c r="U7">
        <v>8.27</v>
      </c>
      <c r="V7">
        <v>8.27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5.01</v>
      </c>
      <c r="AD7">
        <v>16.87</v>
      </c>
      <c r="AE7">
        <v>16.87</v>
      </c>
      <c r="AF7">
        <v>2.74</v>
      </c>
    </row>
    <row r="8" spans="1:32">
      <c r="A8" t="s">
        <v>50</v>
      </c>
      <c r="B8" s="75">
        <v>130.31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115.25</v>
      </c>
      <c r="J8">
        <v>133.87</v>
      </c>
      <c r="K8">
        <v>100.88</v>
      </c>
      <c r="L8">
        <v>1.17</v>
      </c>
      <c r="M8">
        <v>7.02</v>
      </c>
      <c r="N8" s="135">
        <v>0</v>
      </c>
      <c r="O8" s="135">
        <v>0</v>
      </c>
      <c r="P8" s="135">
        <v>0</v>
      </c>
      <c r="Q8">
        <v>1.38</v>
      </c>
      <c r="R8">
        <v>0</v>
      </c>
      <c r="S8">
        <v>1.34</v>
      </c>
      <c r="T8">
        <v>25.03</v>
      </c>
      <c r="U8">
        <v>8.34</v>
      </c>
      <c r="V8">
        <v>8.36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5.08</v>
      </c>
      <c r="AD8">
        <v>16.96</v>
      </c>
      <c r="AE8">
        <v>16.96</v>
      </c>
      <c r="AF8">
        <v>2.74</v>
      </c>
    </row>
    <row r="9" spans="1:32">
      <c r="A9" t="s">
        <v>51</v>
      </c>
      <c r="B9" s="75">
        <v>130.31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115.25</v>
      </c>
      <c r="J9">
        <v>133.87</v>
      </c>
      <c r="K9">
        <v>100.88</v>
      </c>
      <c r="L9">
        <v>1.17</v>
      </c>
      <c r="M9">
        <v>6.83</v>
      </c>
      <c r="N9" s="135">
        <v>0</v>
      </c>
      <c r="O9" s="135">
        <v>0</v>
      </c>
      <c r="P9" s="135">
        <v>0</v>
      </c>
      <c r="Q9">
        <v>1.38</v>
      </c>
      <c r="R9">
        <v>0</v>
      </c>
      <c r="S9">
        <v>1.34</v>
      </c>
      <c r="T9">
        <v>25.35</v>
      </c>
      <c r="U9">
        <v>8.4499999999999993</v>
      </c>
      <c r="V9">
        <v>8.4499999999999993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4.9800000000000004</v>
      </c>
      <c r="AD9">
        <v>16.940000000000001</v>
      </c>
      <c r="AE9">
        <v>16.940000000000001</v>
      </c>
      <c r="AF9">
        <v>2.74</v>
      </c>
    </row>
    <row r="10" spans="1:32">
      <c r="A10" t="s">
        <v>52</v>
      </c>
      <c r="B10" s="75">
        <v>130.31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115.25</v>
      </c>
      <c r="J10">
        <v>133.87</v>
      </c>
      <c r="K10">
        <v>100.88</v>
      </c>
      <c r="L10">
        <v>1.17</v>
      </c>
      <c r="M10">
        <v>7.02</v>
      </c>
      <c r="N10" s="135">
        <v>0</v>
      </c>
      <c r="O10" s="135">
        <v>0</v>
      </c>
      <c r="P10" s="135">
        <v>0</v>
      </c>
      <c r="Q10">
        <v>1.38</v>
      </c>
      <c r="R10">
        <v>0</v>
      </c>
      <c r="S10">
        <v>1.34</v>
      </c>
      <c r="T10">
        <v>25.86</v>
      </c>
      <c r="U10">
        <v>8.6199999999999992</v>
      </c>
      <c r="V10">
        <v>8.6199999999999992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4.9800000000000004</v>
      </c>
      <c r="AD10">
        <v>16.850000000000001</v>
      </c>
      <c r="AE10">
        <v>16.850000000000001</v>
      </c>
      <c r="AF10">
        <v>2.74</v>
      </c>
    </row>
    <row r="11" spans="1:32">
      <c r="A11" t="s">
        <v>53</v>
      </c>
      <c r="B11" s="75">
        <v>130.31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94.47</v>
      </c>
      <c r="J11">
        <v>133.87</v>
      </c>
      <c r="K11">
        <v>100.88</v>
      </c>
      <c r="L11">
        <v>1.17</v>
      </c>
      <c r="M11">
        <v>5.13</v>
      </c>
      <c r="N11" s="135">
        <v>0</v>
      </c>
      <c r="O11" s="135">
        <v>0</v>
      </c>
      <c r="P11" s="135">
        <v>0</v>
      </c>
      <c r="Q11">
        <v>1.38</v>
      </c>
      <c r="R11">
        <v>0</v>
      </c>
      <c r="S11">
        <v>1.34</v>
      </c>
      <c r="T11">
        <v>25.72</v>
      </c>
      <c r="U11">
        <v>8.57</v>
      </c>
      <c r="V11">
        <v>8.57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4.3899999999999997</v>
      </c>
      <c r="AD11">
        <v>16.52</v>
      </c>
      <c r="AE11">
        <v>16.52</v>
      </c>
      <c r="AF11">
        <v>2.74</v>
      </c>
    </row>
    <row r="12" spans="1:32">
      <c r="A12" t="s">
        <v>54</v>
      </c>
      <c r="B12" s="75">
        <v>130.31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66.13</v>
      </c>
      <c r="J12">
        <v>133.87</v>
      </c>
      <c r="K12">
        <v>100.88</v>
      </c>
      <c r="L12">
        <v>1.17</v>
      </c>
      <c r="M12">
        <v>4.93</v>
      </c>
      <c r="N12" s="135">
        <v>0</v>
      </c>
      <c r="O12" s="135">
        <v>0</v>
      </c>
      <c r="P12" s="135">
        <v>0</v>
      </c>
      <c r="Q12">
        <v>1.38</v>
      </c>
      <c r="R12">
        <v>0</v>
      </c>
      <c r="S12">
        <v>1.34</v>
      </c>
      <c r="T12">
        <v>25.55</v>
      </c>
      <c r="U12">
        <v>8.52</v>
      </c>
      <c r="V12">
        <v>8.51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4.1900000000000004</v>
      </c>
      <c r="AD12">
        <v>16.2</v>
      </c>
      <c r="AE12">
        <v>16.2</v>
      </c>
      <c r="AF12">
        <v>2.74</v>
      </c>
    </row>
    <row r="13" spans="1:32">
      <c r="A13" t="s">
        <v>55</v>
      </c>
      <c r="B13" s="75">
        <v>130.31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66.13</v>
      </c>
      <c r="J13">
        <v>133.87</v>
      </c>
      <c r="K13">
        <v>100.88</v>
      </c>
      <c r="L13">
        <v>1.17</v>
      </c>
      <c r="M13">
        <v>4.7300000000000004</v>
      </c>
      <c r="N13" s="135">
        <v>0</v>
      </c>
      <c r="O13" s="135">
        <v>0</v>
      </c>
      <c r="P13" s="135">
        <v>0</v>
      </c>
      <c r="Q13">
        <v>1.38</v>
      </c>
      <c r="R13">
        <v>0</v>
      </c>
      <c r="S13">
        <v>1.34</v>
      </c>
      <c r="T13">
        <v>25.27</v>
      </c>
      <c r="U13">
        <v>8.42</v>
      </c>
      <c r="V13">
        <v>8.43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3.99</v>
      </c>
      <c r="AD13">
        <v>15.77</v>
      </c>
      <c r="AE13">
        <v>15.77</v>
      </c>
      <c r="AF13">
        <v>2.74</v>
      </c>
    </row>
    <row r="14" spans="1:32">
      <c r="A14" t="s">
        <v>56</v>
      </c>
      <c r="B14" s="75">
        <v>130.31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66.13</v>
      </c>
      <c r="J14">
        <v>133.87</v>
      </c>
      <c r="K14">
        <v>100.88</v>
      </c>
      <c r="L14">
        <v>1.17</v>
      </c>
      <c r="M14">
        <v>4.47</v>
      </c>
      <c r="N14" s="135">
        <v>0</v>
      </c>
      <c r="O14" s="135">
        <v>0</v>
      </c>
      <c r="P14" s="135">
        <v>0</v>
      </c>
      <c r="Q14">
        <v>1.38</v>
      </c>
      <c r="R14">
        <v>0</v>
      </c>
      <c r="S14">
        <v>1.34</v>
      </c>
      <c r="T14">
        <v>25.1</v>
      </c>
      <c r="U14">
        <v>8.3699999999999992</v>
      </c>
      <c r="V14">
        <v>8.3699999999999992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3.81</v>
      </c>
      <c r="AD14">
        <v>15.27</v>
      </c>
      <c r="AE14">
        <v>15.27</v>
      </c>
      <c r="AF14">
        <v>2.74</v>
      </c>
    </row>
    <row r="15" spans="1:32">
      <c r="A15" t="s">
        <v>57</v>
      </c>
      <c r="B15" s="75">
        <v>130.31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66.13</v>
      </c>
      <c r="J15">
        <v>133.87</v>
      </c>
      <c r="K15">
        <v>100.88</v>
      </c>
      <c r="L15">
        <v>1.17</v>
      </c>
      <c r="M15">
        <v>4.05</v>
      </c>
      <c r="N15" s="135">
        <v>0</v>
      </c>
      <c r="O15" s="135">
        <v>0</v>
      </c>
      <c r="P15" s="135">
        <v>0</v>
      </c>
      <c r="Q15">
        <v>1.34</v>
      </c>
      <c r="R15">
        <v>0</v>
      </c>
      <c r="S15">
        <v>1.34</v>
      </c>
      <c r="T15">
        <v>24.67</v>
      </c>
      <c r="U15">
        <v>8.2200000000000006</v>
      </c>
      <c r="V15">
        <v>8.23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3.65</v>
      </c>
      <c r="AD15">
        <v>14.86</v>
      </c>
      <c r="AE15">
        <v>14.86</v>
      </c>
      <c r="AF15">
        <v>2.74</v>
      </c>
    </row>
    <row r="16" spans="1:32">
      <c r="A16" t="s">
        <v>58</v>
      </c>
      <c r="B16" s="75">
        <v>130.31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66.13</v>
      </c>
      <c r="J16">
        <v>133.87</v>
      </c>
      <c r="K16">
        <v>100.88</v>
      </c>
      <c r="L16">
        <v>1.17</v>
      </c>
      <c r="M16">
        <v>4.07</v>
      </c>
      <c r="N16" s="135">
        <v>0</v>
      </c>
      <c r="O16" s="135">
        <v>0</v>
      </c>
      <c r="P16" s="135">
        <v>0</v>
      </c>
      <c r="Q16">
        <v>1.34</v>
      </c>
      <c r="R16">
        <v>0</v>
      </c>
      <c r="S16">
        <v>1.34</v>
      </c>
      <c r="T16">
        <v>23.94</v>
      </c>
      <c r="U16">
        <v>7.98</v>
      </c>
      <c r="V16">
        <v>7.98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3.49</v>
      </c>
      <c r="AD16">
        <v>14.48</v>
      </c>
      <c r="AE16">
        <v>14.48</v>
      </c>
      <c r="AF16">
        <v>2.74</v>
      </c>
    </row>
    <row r="17" spans="1:32">
      <c r="A17" t="s">
        <v>59</v>
      </c>
      <c r="B17" s="75">
        <v>130.31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66.13</v>
      </c>
      <c r="J17">
        <v>133.87</v>
      </c>
      <c r="K17">
        <v>100.88</v>
      </c>
      <c r="L17">
        <v>1.17</v>
      </c>
      <c r="M17">
        <v>4.16</v>
      </c>
      <c r="N17" s="135">
        <v>0</v>
      </c>
      <c r="O17" s="135">
        <v>0</v>
      </c>
      <c r="P17" s="135">
        <v>0</v>
      </c>
      <c r="Q17">
        <v>1.34</v>
      </c>
      <c r="R17">
        <v>0</v>
      </c>
      <c r="S17">
        <v>1.34</v>
      </c>
      <c r="T17">
        <v>13.55</v>
      </c>
      <c r="U17">
        <v>4.51</v>
      </c>
      <c r="V17">
        <v>4.5199999999999996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2.35</v>
      </c>
      <c r="AD17">
        <v>13.37</v>
      </c>
      <c r="AE17">
        <v>13.37</v>
      </c>
      <c r="AF17">
        <v>2.74</v>
      </c>
    </row>
    <row r="18" spans="1:32">
      <c r="A18" t="s">
        <v>60</v>
      </c>
      <c r="B18" s="75">
        <v>130.31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66.13</v>
      </c>
      <c r="J18">
        <v>133.87</v>
      </c>
      <c r="K18">
        <v>100.88</v>
      </c>
      <c r="L18">
        <v>1.17</v>
      </c>
      <c r="M18">
        <v>4.2699999999999996</v>
      </c>
      <c r="N18" s="135">
        <v>0</v>
      </c>
      <c r="O18" s="135">
        <v>0</v>
      </c>
      <c r="P18" s="135">
        <v>0</v>
      </c>
      <c r="Q18">
        <v>1.34</v>
      </c>
      <c r="R18">
        <v>0</v>
      </c>
      <c r="S18">
        <v>1.34</v>
      </c>
      <c r="T18">
        <v>13.43</v>
      </c>
      <c r="U18">
        <v>4.4800000000000004</v>
      </c>
      <c r="V18">
        <v>4.47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2.42</v>
      </c>
      <c r="AD18">
        <v>13.25</v>
      </c>
      <c r="AE18">
        <v>13.25</v>
      </c>
      <c r="AF18">
        <v>2.74</v>
      </c>
    </row>
    <row r="19" spans="1:32">
      <c r="A19" t="s">
        <v>61</v>
      </c>
      <c r="B19" s="75">
        <v>130.31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94.47</v>
      </c>
      <c r="J19">
        <v>133.87</v>
      </c>
      <c r="K19">
        <v>100.88</v>
      </c>
      <c r="L19">
        <v>1.17</v>
      </c>
      <c r="M19">
        <v>4.3499999999999996</v>
      </c>
      <c r="N19" s="135">
        <v>0</v>
      </c>
      <c r="O19" s="135">
        <v>0</v>
      </c>
      <c r="P19" s="135">
        <v>0</v>
      </c>
      <c r="Q19">
        <v>1.34</v>
      </c>
      <c r="R19">
        <v>0</v>
      </c>
      <c r="S19">
        <v>1.3</v>
      </c>
      <c r="T19">
        <v>13.17</v>
      </c>
      <c r="U19">
        <v>4.3899999999999997</v>
      </c>
      <c r="V19">
        <v>4.3899999999999997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2.5</v>
      </c>
      <c r="AD19">
        <v>13</v>
      </c>
      <c r="AE19">
        <v>13</v>
      </c>
      <c r="AF19">
        <v>2.74</v>
      </c>
    </row>
    <row r="20" spans="1:32">
      <c r="A20" t="s">
        <v>62</v>
      </c>
      <c r="B20" s="75">
        <v>130.31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115.25</v>
      </c>
      <c r="J20">
        <v>133.87</v>
      </c>
      <c r="K20">
        <v>100.88</v>
      </c>
      <c r="L20">
        <v>1.17</v>
      </c>
      <c r="M20">
        <v>4.47</v>
      </c>
      <c r="N20" s="135">
        <v>0</v>
      </c>
      <c r="O20" s="135">
        <v>0</v>
      </c>
      <c r="P20" s="135">
        <v>0</v>
      </c>
      <c r="Q20">
        <v>1.34</v>
      </c>
      <c r="R20">
        <v>0</v>
      </c>
      <c r="S20">
        <v>1.3</v>
      </c>
      <c r="T20">
        <v>13.23</v>
      </c>
      <c r="U20">
        <v>4.41</v>
      </c>
      <c r="V20">
        <v>4.4000000000000004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2.5</v>
      </c>
      <c r="AD20">
        <v>12.81</v>
      </c>
      <c r="AE20">
        <v>12.81</v>
      </c>
      <c r="AF20">
        <v>2.74</v>
      </c>
    </row>
    <row r="21" spans="1:32">
      <c r="A21" t="s">
        <v>63</v>
      </c>
      <c r="B21" s="75">
        <v>130.31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115.25</v>
      </c>
      <c r="J21">
        <v>133.87</v>
      </c>
      <c r="K21">
        <v>100.88</v>
      </c>
      <c r="L21">
        <v>1.24</v>
      </c>
      <c r="M21">
        <v>4.6500000000000004</v>
      </c>
      <c r="N21" s="135">
        <v>0</v>
      </c>
      <c r="O21" s="135">
        <v>0</v>
      </c>
      <c r="P21" s="135">
        <v>0</v>
      </c>
      <c r="Q21">
        <v>1.34</v>
      </c>
      <c r="R21">
        <v>0</v>
      </c>
      <c r="S21">
        <v>1.3</v>
      </c>
      <c r="T21">
        <v>13.49</v>
      </c>
      <c r="U21">
        <v>4.5</v>
      </c>
      <c r="V21">
        <v>4.5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2.42</v>
      </c>
      <c r="AD21">
        <v>12.35</v>
      </c>
      <c r="AE21">
        <v>12.35</v>
      </c>
      <c r="AF21">
        <v>2.74</v>
      </c>
    </row>
    <row r="22" spans="1:32">
      <c r="A22" t="s">
        <v>64</v>
      </c>
      <c r="B22" s="75">
        <v>130.31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115.25</v>
      </c>
      <c r="J22">
        <v>133.87</v>
      </c>
      <c r="K22">
        <v>100.88</v>
      </c>
      <c r="L22">
        <v>1.24</v>
      </c>
      <c r="M22">
        <v>4.87</v>
      </c>
      <c r="N22" s="135">
        <v>0</v>
      </c>
      <c r="O22" s="135">
        <v>0</v>
      </c>
      <c r="P22" s="135">
        <v>0</v>
      </c>
      <c r="Q22">
        <v>1.34</v>
      </c>
      <c r="R22">
        <v>0</v>
      </c>
      <c r="S22">
        <v>1.3</v>
      </c>
      <c r="T22">
        <v>13.56</v>
      </c>
      <c r="U22">
        <v>4.5199999999999996</v>
      </c>
      <c r="V22">
        <v>4.5199999999999996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2.48</v>
      </c>
      <c r="AD22">
        <v>11.63</v>
      </c>
      <c r="AE22">
        <v>11.63</v>
      </c>
      <c r="AF22">
        <v>2.74</v>
      </c>
    </row>
    <row r="23" spans="1:32">
      <c r="A23" t="s">
        <v>65</v>
      </c>
      <c r="B23" s="75">
        <v>130.31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115.25</v>
      </c>
      <c r="J23">
        <v>133.87</v>
      </c>
      <c r="K23">
        <v>100.88</v>
      </c>
      <c r="L23">
        <v>1.24</v>
      </c>
      <c r="M23">
        <v>7.52</v>
      </c>
      <c r="N23" s="135">
        <v>0</v>
      </c>
      <c r="O23" s="135">
        <v>0</v>
      </c>
      <c r="P23" s="135">
        <v>0</v>
      </c>
      <c r="Q23">
        <v>1.34</v>
      </c>
      <c r="R23">
        <v>0</v>
      </c>
      <c r="S23">
        <v>1.3</v>
      </c>
      <c r="T23">
        <v>13.67</v>
      </c>
      <c r="U23">
        <v>4.5599999999999996</v>
      </c>
      <c r="V23">
        <v>4.55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3.42</v>
      </c>
      <c r="AD23">
        <v>11.03</v>
      </c>
      <c r="AE23">
        <v>11.03</v>
      </c>
      <c r="AF23">
        <v>2.74</v>
      </c>
    </row>
    <row r="24" spans="1:32">
      <c r="A24" t="s">
        <v>66</v>
      </c>
      <c r="B24" s="75">
        <v>130.31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115.25</v>
      </c>
      <c r="J24">
        <v>133.87</v>
      </c>
      <c r="K24">
        <v>100.88</v>
      </c>
      <c r="L24">
        <v>1.24</v>
      </c>
      <c r="M24">
        <v>7.71</v>
      </c>
      <c r="N24" s="135">
        <v>0</v>
      </c>
      <c r="O24" s="135">
        <v>0</v>
      </c>
      <c r="P24" s="135">
        <v>0</v>
      </c>
      <c r="Q24">
        <v>1.34</v>
      </c>
      <c r="R24">
        <v>0</v>
      </c>
      <c r="S24">
        <v>1.3</v>
      </c>
      <c r="T24">
        <v>13.77</v>
      </c>
      <c r="U24">
        <v>4.59</v>
      </c>
      <c r="V24">
        <v>4.5999999999999996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3.43</v>
      </c>
      <c r="AD24">
        <v>10.42</v>
      </c>
      <c r="AE24">
        <v>10.42</v>
      </c>
      <c r="AF24">
        <v>2.74</v>
      </c>
    </row>
    <row r="25" spans="1:32">
      <c r="A25" t="s">
        <v>67</v>
      </c>
      <c r="B25" s="75">
        <v>130.31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115.25</v>
      </c>
      <c r="J25">
        <v>133.87</v>
      </c>
      <c r="K25">
        <v>100.88</v>
      </c>
      <c r="L25">
        <v>1.24</v>
      </c>
      <c r="M25">
        <v>7.86</v>
      </c>
      <c r="N25" s="135">
        <v>0</v>
      </c>
      <c r="O25" s="135">
        <v>0</v>
      </c>
      <c r="P25" s="135">
        <v>0</v>
      </c>
      <c r="Q25">
        <v>1.34</v>
      </c>
      <c r="R25">
        <v>0</v>
      </c>
      <c r="S25">
        <v>1.3</v>
      </c>
      <c r="T25">
        <v>13.85</v>
      </c>
      <c r="U25">
        <v>4.62</v>
      </c>
      <c r="V25">
        <v>4.62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3.34</v>
      </c>
      <c r="AD25">
        <v>9.91</v>
      </c>
      <c r="AE25">
        <v>9.91</v>
      </c>
      <c r="AF25">
        <v>2.74</v>
      </c>
    </row>
    <row r="26" spans="1:32">
      <c r="A26" t="s">
        <v>68</v>
      </c>
      <c r="B26" s="75">
        <v>130.31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115.25</v>
      </c>
      <c r="J26">
        <v>133.87</v>
      </c>
      <c r="K26">
        <v>100.88</v>
      </c>
      <c r="L26">
        <v>1.24</v>
      </c>
      <c r="M26">
        <v>7.51</v>
      </c>
      <c r="N26" s="135">
        <v>0</v>
      </c>
      <c r="O26" s="135">
        <v>0</v>
      </c>
      <c r="P26" s="135">
        <v>0</v>
      </c>
      <c r="Q26">
        <v>1.34</v>
      </c>
      <c r="R26">
        <v>0</v>
      </c>
      <c r="S26">
        <v>1.3</v>
      </c>
      <c r="T26">
        <v>13.75</v>
      </c>
      <c r="U26">
        <v>4.58</v>
      </c>
      <c r="V26">
        <v>4.59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3.25</v>
      </c>
      <c r="AD26">
        <v>9.3699999999999992</v>
      </c>
      <c r="AE26">
        <v>9.3699999999999992</v>
      </c>
      <c r="AF26">
        <v>2.74</v>
      </c>
    </row>
    <row r="27" spans="1:32">
      <c r="A27" t="s">
        <v>69</v>
      </c>
      <c r="B27" s="75">
        <v>130.31</v>
      </c>
      <c r="C27" s="75">
        <v>0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115.25</v>
      </c>
      <c r="J27">
        <v>133.87</v>
      </c>
      <c r="K27">
        <v>100.88</v>
      </c>
      <c r="L27">
        <v>1.24</v>
      </c>
      <c r="M27">
        <v>7.17</v>
      </c>
      <c r="N27" s="135">
        <v>0</v>
      </c>
      <c r="O27" s="135">
        <v>0</v>
      </c>
      <c r="P27" s="135">
        <v>0</v>
      </c>
      <c r="Q27">
        <v>1.34</v>
      </c>
      <c r="R27">
        <v>0</v>
      </c>
      <c r="S27">
        <v>1.3</v>
      </c>
      <c r="T27">
        <v>13.07</v>
      </c>
      <c r="U27">
        <v>4.3600000000000003</v>
      </c>
      <c r="V27">
        <v>4.3499999999999996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3.11</v>
      </c>
      <c r="AD27">
        <v>9.16</v>
      </c>
      <c r="AE27">
        <v>9.16</v>
      </c>
      <c r="AF27">
        <v>2.74</v>
      </c>
    </row>
    <row r="28" spans="1:32">
      <c r="A28" t="s">
        <v>70</v>
      </c>
      <c r="B28" s="75">
        <v>130.31</v>
      </c>
      <c r="C28" s="75">
        <v>0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115.25</v>
      </c>
      <c r="J28">
        <v>133.87</v>
      </c>
      <c r="K28">
        <v>100.88</v>
      </c>
      <c r="L28">
        <v>1.24</v>
      </c>
      <c r="M28">
        <v>6.99</v>
      </c>
      <c r="N28" s="135">
        <v>0</v>
      </c>
      <c r="O28" s="135">
        <v>0</v>
      </c>
      <c r="P28" s="135">
        <v>0</v>
      </c>
      <c r="Q28">
        <v>1.34</v>
      </c>
      <c r="R28">
        <v>0</v>
      </c>
      <c r="S28">
        <v>1.3</v>
      </c>
      <c r="T28">
        <v>12.18</v>
      </c>
      <c r="U28">
        <v>4.0599999999999996</v>
      </c>
      <c r="V28">
        <v>4.05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1.71</v>
      </c>
      <c r="AD28">
        <v>6.25</v>
      </c>
      <c r="AE28">
        <v>6.25</v>
      </c>
      <c r="AF28">
        <v>2.74</v>
      </c>
    </row>
    <row r="29" spans="1:32">
      <c r="A29" t="s">
        <v>71</v>
      </c>
      <c r="B29" s="75">
        <v>130.31</v>
      </c>
      <c r="C29" s="75">
        <v>0</v>
      </c>
      <c r="D29" s="135">
        <f t="shared" si="0"/>
        <v>0.59</v>
      </c>
      <c r="E29" s="75"/>
      <c r="F29" s="78">
        <v>0</v>
      </c>
      <c r="G29" s="78">
        <v>0</v>
      </c>
      <c r="H29" s="78">
        <v>0</v>
      </c>
      <c r="I29">
        <v>115.25</v>
      </c>
      <c r="J29">
        <v>133.87</v>
      </c>
      <c r="K29">
        <v>100.88</v>
      </c>
      <c r="L29">
        <v>1.24</v>
      </c>
      <c r="M29">
        <v>6.45</v>
      </c>
      <c r="N29" s="135">
        <v>0.51</v>
      </c>
      <c r="O29" s="135">
        <v>0.08</v>
      </c>
      <c r="P29" s="135">
        <v>0</v>
      </c>
      <c r="Q29">
        <v>1.34</v>
      </c>
      <c r="R29">
        <v>0</v>
      </c>
      <c r="S29">
        <v>1.3</v>
      </c>
      <c r="T29">
        <v>11.17</v>
      </c>
      <c r="U29">
        <v>3.72</v>
      </c>
      <c r="V29">
        <v>3.73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1.82</v>
      </c>
      <c r="AD29">
        <v>6.08</v>
      </c>
      <c r="AE29">
        <v>6.08</v>
      </c>
      <c r="AF29">
        <v>2.74</v>
      </c>
    </row>
    <row r="30" spans="1:32">
      <c r="A30" t="s">
        <v>72</v>
      </c>
      <c r="B30" s="75">
        <v>130.31</v>
      </c>
      <c r="C30" s="75">
        <v>0</v>
      </c>
      <c r="D30" s="135">
        <f t="shared" si="0"/>
        <v>6.86</v>
      </c>
      <c r="E30" s="75"/>
      <c r="F30" s="78">
        <v>0</v>
      </c>
      <c r="G30" s="78">
        <v>0</v>
      </c>
      <c r="H30" s="78">
        <v>0</v>
      </c>
      <c r="I30">
        <v>115.25</v>
      </c>
      <c r="J30">
        <v>133.87</v>
      </c>
      <c r="K30">
        <v>100.88</v>
      </c>
      <c r="L30">
        <v>1.24</v>
      </c>
      <c r="M30">
        <v>6.05</v>
      </c>
      <c r="N30" s="135">
        <v>5.86</v>
      </c>
      <c r="O30" s="135">
        <v>1</v>
      </c>
      <c r="P30" s="135">
        <v>0</v>
      </c>
      <c r="Q30">
        <v>1.34</v>
      </c>
      <c r="R30">
        <v>0.89</v>
      </c>
      <c r="S30">
        <v>1.3</v>
      </c>
      <c r="T30">
        <v>10.29</v>
      </c>
      <c r="U30">
        <v>3.43</v>
      </c>
      <c r="V30">
        <v>3.43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1.73</v>
      </c>
      <c r="AD30">
        <v>5.7</v>
      </c>
      <c r="AE30">
        <v>5.7</v>
      </c>
      <c r="AF30">
        <v>2.74</v>
      </c>
    </row>
    <row r="31" spans="1:32">
      <c r="A31" t="s">
        <v>73</v>
      </c>
      <c r="B31" s="75">
        <v>130.31</v>
      </c>
      <c r="C31" s="75">
        <v>0</v>
      </c>
      <c r="D31" s="135">
        <f t="shared" si="0"/>
        <v>23.18</v>
      </c>
      <c r="E31" s="75"/>
      <c r="F31" s="78">
        <v>0</v>
      </c>
      <c r="G31" s="78">
        <v>0</v>
      </c>
      <c r="H31" s="78">
        <v>0</v>
      </c>
      <c r="I31">
        <v>115.25</v>
      </c>
      <c r="J31">
        <v>133.87</v>
      </c>
      <c r="K31">
        <v>100.88</v>
      </c>
      <c r="L31">
        <v>1.17</v>
      </c>
      <c r="M31">
        <v>5.65</v>
      </c>
      <c r="N31" s="135">
        <v>16.63</v>
      </c>
      <c r="O31" s="135">
        <v>5</v>
      </c>
      <c r="P31" s="135">
        <v>1.55</v>
      </c>
      <c r="Q31">
        <v>1.34</v>
      </c>
      <c r="R31">
        <v>6.53</v>
      </c>
      <c r="S31">
        <v>1.3</v>
      </c>
      <c r="T31">
        <v>9.8699999999999992</v>
      </c>
      <c r="U31">
        <v>3.29</v>
      </c>
      <c r="V31">
        <v>3.29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1.93</v>
      </c>
      <c r="AD31">
        <v>4.03</v>
      </c>
      <c r="AE31">
        <v>4.03</v>
      </c>
      <c r="AF31">
        <v>2.74</v>
      </c>
    </row>
    <row r="32" spans="1:32">
      <c r="A32" t="s">
        <v>74</v>
      </c>
      <c r="B32" s="75">
        <v>130.31</v>
      </c>
      <c r="C32" s="75">
        <v>0</v>
      </c>
      <c r="D32" s="135">
        <f t="shared" si="0"/>
        <v>52.81</v>
      </c>
      <c r="E32" s="75"/>
      <c r="F32" s="78">
        <v>0</v>
      </c>
      <c r="G32" s="78">
        <v>0</v>
      </c>
      <c r="H32" s="78">
        <v>0</v>
      </c>
      <c r="I32">
        <v>115.25</v>
      </c>
      <c r="J32">
        <v>133.87</v>
      </c>
      <c r="K32">
        <v>100.88</v>
      </c>
      <c r="L32">
        <v>1.17</v>
      </c>
      <c r="M32">
        <v>5.21</v>
      </c>
      <c r="N32" s="135">
        <v>32.07</v>
      </c>
      <c r="O32" s="135">
        <v>12</v>
      </c>
      <c r="P32" s="135">
        <v>8.74</v>
      </c>
      <c r="Q32">
        <v>1.34</v>
      </c>
      <c r="R32">
        <v>14.1</v>
      </c>
      <c r="S32">
        <v>1.3</v>
      </c>
      <c r="T32">
        <v>9.7200000000000006</v>
      </c>
      <c r="U32">
        <v>3.24</v>
      </c>
      <c r="V32">
        <v>3.23</v>
      </c>
      <c r="W32">
        <v>1.6</v>
      </c>
      <c r="X32">
        <v>0.32</v>
      </c>
      <c r="Y32">
        <v>1.33</v>
      </c>
      <c r="Z32">
        <v>0.49</v>
      </c>
      <c r="AA32">
        <v>3.33</v>
      </c>
      <c r="AB32">
        <v>1.67</v>
      </c>
      <c r="AC32">
        <v>1.7</v>
      </c>
      <c r="AD32">
        <v>3.51</v>
      </c>
      <c r="AE32">
        <v>3.51</v>
      </c>
      <c r="AF32">
        <v>2.74</v>
      </c>
    </row>
    <row r="33" spans="1:32">
      <c r="A33" t="s">
        <v>75</v>
      </c>
      <c r="B33" s="75">
        <v>130.31</v>
      </c>
      <c r="C33" s="75">
        <v>0</v>
      </c>
      <c r="D33" s="135">
        <f t="shared" si="0"/>
        <v>74.97</v>
      </c>
      <c r="E33" s="75"/>
      <c r="F33" s="78">
        <v>0.08</v>
      </c>
      <c r="G33" s="78">
        <v>0.08</v>
      </c>
      <c r="H33" s="78">
        <v>0.08</v>
      </c>
      <c r="I33">
        <v>115.25</v>
      </c>
      <c r="J33">
        <v>133.87</v>
      </c>
      <c r="K33">
        <v>100.88</v>
      </c>
      <c r="L33">
        <v>1.17</v>
      </c>
      <c r="M33">
        <v>5.2</v>
      </c>
      <c r="N33" s="135">
        <v>32.92</v>
      </c>
      <c r="O33" s="135">
        <v>25</v>
      </c>
      <c r="P33" s="135">
        <v>17.05</v>
      </c>
      <c r="Q33">
        <v>1.34</v>
      </c>
      <c r="R33">
        <v>21.27</v>
      </c>
      <c r="S33">
        <v>1.3</v>
      </c>
      <c r="T33">
        <v>9.61</v>
      </c>
      <c r="U33">
        <v>3.2</v>
      </c>
      <c r="V33">
        <v>3.22</v>
      </c>
      <c r="W33">
        <v>4.3099999999999996</v>
      </c>
      <c r="X33">
        <v>0.86</v>
      </c>
      <c r="Y33">
        <v>2.67</v>
      </c>
      <c r="Z33">
        <v>3.08</v>
      </c>
      <c r="AA33">
        <v>12.67</v>
      </c>
      <c r="AB33">
        <v>6.33</v>
      </c>
      <c r="AC33">
        <v>1.91</v>
      </c>
      <c r="AD33">
        <v>3.07</v>
      </c>
      <c r="AE33">
        <v>3.07</v>
      </c>
      <c r="AF33">
        <v>2.74</v>
      </c>
    </row>
    <row r="34" spans="1:32">
      <c r="A34" t="s">
        <v>76</v>
      </c>
      <c r="B34" s="75">
        <v>130.31</v>
      </c>
      <c r="C34" s="75">
        <v>0</v>
      </c>
      <c r="D34" s="135">
        <f t="shared" si="0"/>
        <v>86.45</v>
      </c>
      <c r="E34" s="75"/>
      <c r="F34" s="78">
        <v>0.37</v>
      </c>
      <c r="G34" s="78">
        <v>0.37</v>
      </c>
      <c r="H34" s="78">
        <v>0.38</v>
      </c>
      <c r="I34">
        <v>115.25</v>
      </c>
      <c r="J34">
        <v>133.87</v>
      </c>
      <c r="K34">
        <v>100.88</v>
      </c>
      <c r="L34">
        <v>1.17</v>
      </c>
      <c r="M34">
        <v>9.32</v>
      </c>
      <c r="N34" s="135">
        <v>29.51</v>
      </c>
      <c r="O34" s="135">
        <v>29.52</v>
      </c>
      <c r="P34" s="135">
        <v>27.42</v>
      </c>
      <c r="Q34">
        <v>1.34</v>
      </c>
      <c r="R34">
        <v>30.16</v>
      </c>
      <c r="S34">
        <v>1.3</v>
      </c>
      <c r="T34">
        <v>9.51</v>
      </c>
      <c r="U34">
        <v>3.17</v>
      </c>
      <c r="V34">
        <v>3.16</v>
      </c>
      <c r="W34">
        <v>9.6999999999999993</v>
      </c>
      <c r="X34">
        <v>1.94</v>
      </c>
      <c r="Y34">
        <v>4.76</v>
      </c>
      <c r="Z34">
        <v>6.26</v>
      </c>
      <c r="AA34">
        <v>18.670000000000002</v>
      </c>
      <c r="AB34">
        <v>9.33</v>
      </c>
      <c r="AC34">
        <v>1.83</v>
      </c>
      <c r="AD34">
        <v>3.05</v>
      </c>
      <c r="AE34">
        <v>3.05</v>
      </c>
      <c r="AF34">
        <v>2.74</v>
      </c>
    </row>
    <row r="35" spans="1:32">
      <c r="A35" t="s">
        <v>77</v>
      </c>
      <c r="B35" s="75">
        <v>130.31</v>
      </c>
      <c r="C35" s="75">
        <v>0</v>
      </c>
      <c r="D35" s="135">
        <f t="shared" si="0"/>
        <v>90.949999999999989</v>
      </c>
      <c r="E35" s="75"/>
      <c r="F35" s="78">
        <v>1.42</v>
      </c>
      <c r="G35" s="78">
        <v>1.42</v>
      </c>
      <c r="H35" s="78">
        <v>1.45</v>
      </c>
      <c r="I35">
        <v>115.25</v>
      </c>
      <c r="J35">
        <v>133.87</v>
      </c>
      <c r="K35">
        <v>100.88</v>
      </c>
      <c r="L35">
        <v>1.17</v>
      </c>
      <c r="M35">
        <v>8.52</v>
      </c>
      <c r="N35" s="135">
        <v>30.31</v>
      </c>
      <c r="O35" s="135">
        <v>30.32</v>
      </c>
      <c r="P35" s="135">
        <v>30.32</v>
      </c>
      <c r="Q35">
        <v>1.34</v>
      </c>
      <c r="R35">
        <v>40.4</v>
      </c>
      <c r="S35">
        <v>1.3</v>
      </c>
      <c r="T35">
        <v>4.05</v>
      </c>
      <c r="U35">
        <v>1.35</v>
      </c>
      <c r="V35">
        <v>1.34</v>
      </c>
      <c r="W35">
        <v>25.21</v>
      </c>
      <c r="X35">
        <v>5.04</v>
      </c>
      <c r="Y35">
        <v>10</v>
      </c>
      <c r="Z35">
        <v>9.6199999999999992</v>
      </c>
      <c r="AA35">
        <v>29.33</v>
      </c>
      <c r="AB35">
        <v>14.67</v>
      </c>
      <c r="AC35">
        <v>1.93</v>
      </c>
      <c r="AD35">
        <v>4.09</v>
      </c>
      <c r="AE35">
        <v>4.09</v>
      </c>
      <c r="AF35">
        <v>2.74</v>
      </c>
    </row>
    <row r="36" spans="1:32">
      <c r="A36" t="s">
        <v>78</v>
      </c>
      <c r="B36" s="75">
        <v>130.31</v>
      </c>
      <c r="C36" s="75">
        <v>0</v>
      </c>
      <c r="D36" s="135">
        <f t="shared" si="0"/>
        <v>90.949999999999989</v>
      </c>
      <c r="E36" s="75"/>
      <c r="F36" s="78">
        <v>2.87</v>
      </c>
      <c r="G36" s="78">
        <v>2.87</v>
      </c>
      <c r="H36" s="78">
        <v>2.93</v>
      </c>
      <c r="I36">
        <v>115.25</v>
      </c>
      <c r="J36">
        <v>133.87</v>
      </c>
      <c r="K36">
        <v>100.88</v>
      </c>
      <c r="L36">
        <v>1.17</v>
      </c>
      <c r="M36">
        <v>7.2</v>
      </c>
      <c r="N36" s="135">
        <v>30.31</v>
      </c>
      <c r="O36" s="135">
        <v>30.32</v>
      </c>
      <c r="P36" s="135">
        <v>30.32</v>
      </c>
      <c r="Q36">
        <v>1.34</v>
      </c>
      <c r="R36">
        <v>51.81</v>
      </c>
      <c r="S36">
        <v>1.3</v>
      </c>
      <c r="T36">
        <v>4.25</v>
      </c>
      <c r="U36">
        <v>1.42</v>
      </c>
      <c r="V36">
        <v>1.41</v>
      </c>
      <c r="W36">
        <v>39.28</v>
      </c>
      <c r="X36">
        <v>7.85</v>
      </c>
      <c r="Y36">
        <v>11.67</v>
      </c>
      <c r="Z36">
        <v>13.33</v>
      </c>
      <c r="AA36">
        <v>41.34</v>
      </c>
      <c r="AB36">
        <v>20.66</v>
      </c>
      <c r="AC36">
        <v>1.95</v>
      </c>
      <c r="AD36">
        <v>4.05</v>
      </c>
      <c r="AE36">
        <v>4.05</v>
      </c>
      <c r="AF36">
        <v>2.74</v>
      </c>
    </row>
    <row r="37" spans="1:32">
      <c r="A37" t="s">
        <v>79</v>
      </c>
      <c r="B37" s="75">
        <v>130.31</v>
      </c>
      <c r="C37" s="75">
        <v>0</v>
      </c>
      <c r="D37" s="135">
        <f t="shared" si="0"/>
        <v>90.949999999999989</v>
      </c>
      <c r="E37" s="75"/>
      <c r="F37" s="78">
        <v>3.65</v>
      </c>
      <c r="G37" s="78">
        <v>3.65</v>
      </c>
      <c r="H37" s="78">
        <v>3.74</v>
      </c>
      <c r="I37">
        <v>115.25</v>
      </c>
      <c r="J37">
        <v>133.87</v>
      </c>
      <c r="K37">
        <v>100.88</v>
      </c>
      <c r="L37">
        <v>1.17</v>
      </c>
      <c r="M37">
        <v>6.27</v>
      </c>
      <c r="N37" s="135">
        <v>30.31</v>
      </c>
      <c r="O37" s="135">
        <v>30.32</v>
      </c>
      <c r="P37" s="135">
        <v>30.32</v>
      </c>
      <c r="Q37">
        <v>1.34</v>
      </c>
      <c r="R37">
        <v>62.52</v>
      </c>
      <c r="S37">
        <v>1.3</v>
      </c>
      <c r="T37">
        <v>4.28</v>
      </c>
      <c r="U37">
        <v>1.43</v>
      </c>
      <c r="V37">
        <v>1.43</v>
      </c>
      <c r="W37">
        <v>53.28</v>
      </c>
      <c r="X37">
        <v>10.66</v>
      </c>
      <c r="Y37">
        <v>14.67</v>
      </c>
      <c r="Z37">
        <v>16.48</v>
      </c>
      <c r="AA37">
        <v>52</v>
      </c>
      <c r="AB37">
        <v>26</v>
      </c>
      <c r="AC37">
        <v>1.9</v>
      </c>
      <c r="AD37">
        <v>3.95</v>
      </c>
      <c r="AE37">
        <v>3.95</v>
      </c>
      <c r="AF37">
        <v>2.74</v>
      </c>
    </row>
    <row r="38" spans="1:32">
      <c r="A38" t="s">
        <v>80</v>
      </c>
      <c r="B38" s="75">
        <v>130.31</v>
      </c>
      <c r="C38" s="75">
        <v>0</v>
      </c>
      <c r="D38" s="135">
        <f t="shared" si="0"/>
        <v>90.949999999999989</v>
      </c>
      <c r="E38" s="75"/>
      <c r="F38" s="78">
        <v>5.19</v>
      </c>
      <c r="G38" s="78">
        <v>5.19</v>
      </c>
      <c r="H38" s="78">
        <v>5.33</v>
      </c>
      <c r="I38">
        <v>115.25</v>
      </c>
      <c r="J38">
        <v>133.87</v>
      </c>
      <c r="K38">
        <v>100.88</v>
      </c>
      <c r="L38">
        <v>1.17</v>
      </c>
      <c r="M38">
        <v>5.57</v>
      </c>
      <c r="N38" s="135">
        <v>30.31</v>
      </c>
      <c r="O38" s="135">
        <v>30.32</v>
      </c>
      <c r="P38" s="135">
        <v>30.32</v>
      </c>
      <c r="Q38">
        <v>1.34</v>
      </c>
      <c r="R38">
        <v>71.75</v>
      </c>
      <c r="S38">
        <v>1.3</v>
      </c>
      <c r="T38">
        <v>4.3</v>
      </c>
      <c r="U38">
        <v>1.43</v>
      </c>
      <c r="V38">
        <v>1.43</v>
      </c>
      <c r="W38">
        <v>67.69</v>
      </c>
      <c r="X38">
        <v>13.54</v>
      </c>
      <c r="Y38">
        <v>18.329999999999998</v>
      </c>
      <c r="Z38">
        <v>19.48</v>
      </c>
      <c r="AA38">
        <v>64</v>
      </c>
      <c r="AB38">
        <v>32</v>
      </c>
      <c r="AC38">
        <v>1.88</v>
      </c>
      <c r="AD38">
        <v>4.04</v>
      </c>
      <c r="AE38">
        <v>4.04</v>
      </c>
      <c r="AF38">
        <v>2.74</v>
      </c>
    </row>
    <row r="39" spans="1:32">
      <c r="A39" t="s">
        <v>81</v>
      </c>
      <c r="B39" s="75">
        <v>130.31</v>
      </c>
      <c r="C39" s="75">
        <v>0</v>
      </c>
      <c r="D39" s="135">
        <f t="shared" si="0"/>
        <v>90.949999999999989</v>
      </c>
      <c r="E39" s="75"/>
      <c r="F39" s="78">
        <v>6.31</v>
      </c>
      <c r="G39" s="78">
        <v>6.31</v>
      </c>
      <c r="H39" s="78">
        <v>6.46</v>
      </c>
      <c r="I39">
        <v>115.25</v>
      </c>
      <c r="J39">
        <v>133.87</v>
      </c>
      <c r="K39">
        <v>100.88</v>
      </c>
      <c r="L39">
        <v>1.17</v>
      </c>
      <c r="M39">
        <v>5.46</v>
      </c>
      <c r="N39" s="135">
        <v>30.31</v>
      </c>
      <c r="O39" s="135">
        <v>30.32</v>
      </c>
      <c r="P39" s="135">
        <v>30.32</v>
      </c>
      <c r="Q39">
        <v>1.34</v>
      </c>
      <c r="R39">
        <v>82.25</v>
      </c>
      <c r="S39">
        <v>1.25</v>
      </c>
      <c r="T39">
        <v>4.24</v>
      </c>
      <c r="U39">
        <v>1.41</v>
      </c>
      <c r="V39">
        <v>1.42</v>
      </c>
      <c r="W39">
        <v>95.83</v>
      </c>
      <c r="X39">
        <v>19.170000000000002</v>
      </c>
      <c r="Y39">
        <v>43.33</v>
      </c>
      <c r="Z39">
        <v>22.17</v>
      </c>
      <c r="AA39">
        <v>72.67</v>
      </c>
      <c r="AB39">
        <v>36.33</v>
      </c>
      <c r="AC39">
        <v>1.76</v>
      </c>
      <c r="AD39">
        <v>4.04</v>
      </c>
      <c r="AE39">
        <v>4.04</v>
      </c>
      <c r="AF39">
        <v>2.74</v>
      </c>
    </row>
    <row r="40" spans="1:32">
      <c r="A40" t="s">
        <v>82</v>
      </c>
      <c r="B40" s="75">
        <v>130.31</v>
      </c>
      <c r="C40" s="75">
        <v>0</v>
      </c>
      <c r="D40" s="135">
        <f t="shared" si="0"/>
        <v>90.949999999999989</v>
      </c>
      <c r="E40" s="75"/>
      <c r="F40" s="78">
        <v>7.44</v>
      </c>
      <c r="G40" s="78">
        <v>7.44</v>
      </c>
      <c r="H40" s="78">
        <v>7.63</v>
      </c>
      <c r="I40">
        <v>115.25</v>
      </c>
      <c r="J40">
        <v>133.87</v>
      </c>
      <c r="K40">
        <v>100.88</v>
      </c>
      <c r="L40">
        <v>1.17</v>
      </c>
      <c r="M40">
        <v>5.3</v>
      </c>
      <c r="N40" s="135">
        <v>30.31</v>
      </c>
      <c r="O40" s="135">
        <v>30.32</v>
      </c>
      <c r="P40" s="135">
        <v>30.32</v>
      </c>
      <c r="Q40">
        <v>1.34</v>
      </c>
      <c r="R40">
        <v>91.83</v>
      </c>
      <c r="S40">
        <v>1.25</v>
      </c>
      <c r="T40">
        <v>4.3899999999999997</v>
      </c>
      <c r="U40">
        <v>1.46</v>
      </c>
      <c r="V40">
        <v>1.46</v>
      </c>
      <c r="W40">
        <v>115.65</v>
      </c>
      <c r="X40">
        <v>23.13</v>
      </c>
      <c r="Y40">
        <v>50</v>
      </c>
      <c r="Z40">
        <v>24.84</v>
      </c>
      <c r="AA40">
        <v>78.67</v>
      </c>
      <c r="AB40">
        <v>39.33</v>
      </c>
      <c r="AC40">
        <v>1.64</v>
      </c>
      <c r="AD40">
        <v>4.01</v>
      </c>
      <c r="AE40">
        <v>4.01</v>
      </c>
      <c r="AF40">
        <v>2.74</v>
      </c>
    </row>
    <row r="41" spans="1:32">
      <c r="A41" t="s">
        <v>83</v>
      </c>
      <c r="B41" s="75">
        <v>130.31</v>
      </c>
      <c r="C41" s="75">
        <v>0</v>
      </c>
      <c r="D41" s="135">
        <f t="shared" si="0"/>
        <v>90.949999999999989</v>
      </c>
      <c r="E41" s="75"/>
      <c r="F41" s="78">
        <v>8.39</v>
      </c>
      <c r="G41" s="78">
        <v>8.39</v>
      </c>
      <c r="H41" s="78">
        <v>8.6</v>
      </c>
      <c r="I41">
        <v>115.25</v>
      </c>
      <c r="J41">
        <v>133.87</v>
      </c>
      <c r="K41">
        <v>100.88</v>
      </c>
      <c r="L41">
        <v>1.17</v>
      </c>
      <c r="M41">
        <v>5.71</v>
      </c>
      <c r="N41" s="135">
        <v>30.31</v>
      </c>
      <c r="O41" s="135">
        <v>30.32</v>
      </c>
      <c r="P41" s="135">
        <v>30.32</v>
      </c>
      <c r="Q41">
        <v>1.34</v>
      </c>
      <c r="R41">
        <v>100.89</v>
      </c>
      <c r="S41">
        <v>1.25</v>
      </c>
      <c r="T41">
        <v>4.1100000000000003</v>
      </c>
      <c r="U41">
        <v>1.37</v>
      </c>
      <c r="V41">
        <v>1.36</v>
      </c>
      <c r="W41">
        <v>150.46</v>
      </c>
      <c r="X41">
        <v>30.09</v>
      </c>
      <c r="Y41">
        <v>57.73</v>
      </c>
      <c r="Z41">
        <v>23.61</v>
      </c>
      <c r="AA41">
        <v>74.67</v>
      </c>
      <c r="AB41">
        <v>37.33</v>
      </c>
      <c r="AC41">
        <v>1.51</v>
      </c>
      <c r="AD41">
        <v>4.07</v>
      </c>
      <c r="AE41">
        <v>4.07</v>
      </c>
      <c r="AF41">
        <v>2.74</v>
      </c>
    </row>
    <row r="42" spans="1:32">
      <c r="A42" t="s">
        <v>84</v>
      </c>
      <c r="B42" s="75">
        <v>130.31</v>
      </c>
      <c r="C42" s="75">
        <v>0</v>
      </c>
      <c r="D42" s="135">
        <f t="shared" si="0"/>
        <v>90.949999999999989</v>
      </c>
      <c r="E42" s="75"/>
      <c r="F42" s="78">
        <v>9.2899999999999991</v>
      </c>
      <c r="G42" s="78">
        <v>9.2899999999999991</v>
      </c>
      <c r="H42" s="78">
        <v>9.5299999999999994</v>
      </c>
      <c r="I42">
        <v>115.25</v>
      </c>
      <c r="J42">
        <v>133.87</v>
      </c>
      <c r="K42">
        <v>100.88</v>
      </c>
      <c r="L42">
        <v>1.17</v>
      </c>
      <c r="M42">
        <v>5.76</v>
      </c>
      <c r="N42" s="135">
        <v>30.31</v>
      </c>
      <c r="O42" s="135">
        <v>30.32</v>
      </c>
      <c r="P42" s="135">
        <v>30.32</v>
      </c>
      <c r="Q42">
        <v>1.34</v>
      </c>
      <c r="R42">
        <v>108.85</v>
      </c>
      <c r="S42">
        <v>1.25</v>
      </c>
      <c r="T42">
        <v>4.45</v>
      </c>
      <c r="U42">
        <v>1.48</v>
      </c>
      <c r="V42">
        <v>1.48</v>
      </c>
      <c r="W42">
        <v>166.29</v>
      </c>
      <c r="X42">
        <v>33.26</v>
      </c>
      <c r="Y42">
        <v>63.13</v>
      </c>
      <c r="Z42">
        <v>26.47</v>
      </c>
      <c r="AA42">
        <v>78</v>
      </c>
      <c r="AB42">
        <v>39</v>
      </c>
      <c r="AC42">
        <v>1.63</v>
      </c>
      <c r="AD42">
        <v>4.07</v>
      </c>
      <c r="AE42">
        <v>4.07</v>
      </c>
      <c r="AF42">
        <v>2.74</v>
      </c>
    </row>
    <row r="43" spans="1:32">
      <c r="A43" t="s">
        <v>85</v>
      </c>
      <c r="B43" s="75">
        <v>130.31</v>
      </c>
      <c r="C43" s="75">
        <v>0</v>
      </c>
      <c r="D43" s="135">
        <f t="shared" si="0"/>
        <v>90.949999999999989</v>
      </c>
      <c r="E43" s="75"/>
      <c r="F43" s="78">
        <v>10.039999999999999</v>
      </c>
      <c r="G43" s="78">
        <v>10.039999999999999</v>
      </c>
      <c r="H43" s="78">
        <v>10.29</v>
      </c>
      <c r="I43">
        <v>115.25</v>
      </c>
      <c r="J43">
        <v>133.87</v>
      </c>
      <c r="K43">
        <v>100.88</v>
      </c>
      <c r="L43">
        <v>1.17</v>
      </c>
      <c r="M43">
        <v>5.82</v>
      </c>
      <c r="N43" s="135">
        <v>30.31</v>
      </c>
      <c r="O43" s="135">
        <v>30.32</v>
      </c>
      <c r="P43" s="135">
        <v>30.32</v>
      </c>
      <c r="Q43">
        <v>1.34</v>
      </c>
      <c r="R43">
        <v>114.91</v>
      </c>
      <c r="S43">
        <v>1.25</v>
      </c>
      <c r="T43">
        <v>4.42</v>
      </c>
      <c r="U43">
        <v>1.47</v>
      </c>
      <c r="V43">
        <v>1.48</v>
      </c>
      <c r="W43">
        <v>183.54</v>
      </c>
      <c r="X43">
        <v>36.71</v>
      </c>
      <c r="Y43">
        <v>69.78</v>
      </c>
      <c r="Z43">
        <v>29.15</v>
      </c>
      <c r="AA43">
        <v>80</v>
      </c>
      <c r="AB43">
        <v>40</v>
      </c>
      <c r="AC43">
        <v>1.45</v>
      </c>
      <c r="AD43">
        <v>4.0199999999999996</v>
      </c>
      <c r="AE43">
        <v>4.0199999999999996</v>
      </c>
      <c r="AF43">
        <v>2.74</v>
      </c>
    </row>
    <row r="44" spans="1:32">
      <c r="A44" t="s">
        <v>86</v>
      </c>
      <c r="B44" s="75">
        <v>130.31</v>
      </c>
      <c r="C44" s="75">
        <v>0</v>
      </c>
      <c r="D44" s="135">
        <f t="shared" si="0"/>
        <v>90.949999999999989</v>
      </c>
      <c r="E44" s="75"/>
      <c r="F44" s="78">
        <v>10.65</v>
      </c>
      <c r="G44" s="78">
        <v>10.65</v>
      </c>
      <c r="H44" s="78">
        <v>10.91</v>
      </c>
      <c r="I44">
        <v>115.25</v>
      </c>
      <c r="J44">
        <v>133.87</v>
      </c>
      <c r="K44">
        <v>100.88</v>
      </c>
      <c r="L44">
        <v>1.17</v>
      </c>
      <c r="M44">
        <v>5.86</v>
      </c>
      <c r="N44" s="135">
        <v>30.31</v>
      </c>
      <c r="O44" s="135">
        <v>30.32</v>
      </c>
      <c r="P44" s="135">
        <v>30.32</v>
      </c>
      <c r="Q44">
        <v>1.34</v>
      </c>
      <c r="R44">
        <v>118.82</v>
      </c>
      <c r="S44">
        <v>1.25</v>
      </c>
      <c r="T44">
        <v>4.28</v>
      </c>
      <c r="U44">
        <v>1.43</v>
      </c>
      <c r="V44">
        <v>1.43</v>
      </c>
      <c r="W44">
        <v>200.38</v>
      </c>
      <c r="X44">
        <v>40.07</v>
      </c>
      <c r="Y44">
        <v>75.489999999999995</v>
      </c>
      <c r="Z44">
        <v>31.73</v>
      </c>
      <c r="AA44">
        <v>83.34</v>
      </c>
      <c r="AB44">
        <v>41.66</v>
      </c>
      <c r="AC44">
        <v>1.45</v>
      </c>
      <c r="AD44">
        <v>3.66</v>
      </c>
      <c r="AE44">
        <v>3.66</v>
      </c>
      <c r="AF44">
        <v>2.74</v>
      </c>
    </row>
    <row r="45" spans="1:32">
      <c r="A45" t="s">
        <v>87</v>
      </c>
      <c r="B45" s="75">
        <v>130.31</v>
      </c>
      <c r="C45" s="75">
        <v>0</v>
      </c>
      <c r="D45" s="135">
        <f t="shared" si="0"/>
        <v>90.949999999999989</v>
      </c>
      <c r="E45" s="75"/>
      <c r="F45" s="78">
        <v>11.31</v>
      </c>
      <c r="G45" s="78">
        <v>11.31</v>
      </c>
      <c r="H45" s="78">
        <v>11.59</v>
      </c>
      <c r="I45">
        <v>115.25</v>
      </c>
      <c r="J45">
        <v>133.87</v>
      </c>
      <c r="K45">
        <v>100.88</v>
      </c>
      <c r="L45">
        <v>1.24</v>
      </c>
      <c r="M45">
        <v>5.86</v>
      </c>
      <c r="N45" s="135">
        <v>30.31</v>
      </c>
      <c r="O45" s="135">
        <v>30.32</v>
      </c>
      <c r="P45" s="135">
        <v>30.32</v>
      </c>
      <c r="Q45">
        <v>1.34</v>
      </c>
      <c r="R45">
        <v>121.77</v>
      </c>
      <c r="S45">
        <v>1.25</v>
      </c>
      <c r="T45">
        <v>4.3600000000000003</v>
      </c>
      <c r="U45">
        <v>1.45</v>
      </c>
      <c r="V45">
        <v>1.46</v>
      </c>
      <c r="W45">
        <v>215.73</v>
      </c>
      <c r="X45">
        <v>43.15</v>
      </c>
      <c r="Y45">
        <v>79.92</v>
      </c>
      <c r="Z45">
        <v>33.659999999999997</v>
      </c>
      <c r="AA45">
        <v>86.67</v>
      </c>
      <c r="AB45">
        <v>43.33</v>
      </c>
      <c r="AC45">
        <v>1.55</v>
      </c>
      <c r="AD45">
        <v>3.11</v>
      </c>
      <c r="AE45">
        <v>3.11</v>
      </c>
      <c r="AF45">
        <v>2.74</v>
      </c>
    </row>
    <row r="46" spans="1:32">
      <c r="A46" t="s">
        <v>88</v>
      </c>
      <c r="B46" s="75">
        <v>130.31</v>
      </c>
      <c r="C46" s="75">
        <v>0</v>
      </c>
      <c r="D46" s="135">
        <f t="shared" si="0"/>
        <v>90.949999999999989</v>
      </c>
      <c r="E46" s="75"/>
      <c r="F46" s="78">
        <v>11.86</v>
      </c>
      <c r="G46" s="78">
        <v>11.86</v>
      </c>
      <c r="H46" s="78">
        <v>12.16</v>
      </c>
      <c r="I46">
        <v>115.25</v>
      </c>
      <c r="J46">
        <v>133.87</v>
      </c>
      <c r="K46">
        <v>100.88</v>
      </c>
      <c r="L46">
        <v>1.24</v>
      </c>
      <c r="M46">
        <v>5.82</v>
      </c>
      <c r="N46" s="135">
        <v>30.31</v>
      </c>
      <c r="O46" s="135">
        <v>30.32</v>
      </c>
      <c r="P46" s="135">
        <v>30.32</v>
      </c>
      <c r="Q46">
        <v>1.34</v>
      </c>
      <c r="R46">
        <v>124.11</v>
      </c>
      <c r="S46">
        <v>1.25</v>
      </c>
      <c r="T46">
        <v>4.24</v>
      </c>
      <c r="U46">
        <v>1.41</v>
      </c>
      <c r="V46">
        <v>1.43</v>
      </c>
      <c r="W46">
        <v>221.32</v>
      </c>
      <c r="X46">
        <v>44.26</v>
      </c>
      <c r="Y46">
        <v>56.4</v>
      </c>
      <c r="Z46">
        <v>35.43</v>
      </c>
      <c r="AA46">
        <v>90</v>
      </c>
      <c r="AB46">
        <v>45</v>
      </c>
      <c r="AC46">
        <v>1.65</v>
      </c>
      <c r="AD46">
        <v>2.48</v>
      </c>
      <c r="AE46">
        <v>2.48</v>
      </c>
      <c r="AF46">
        <v>2.74</v>
      </c>
    </row>
    <row r="47" spans="1:32">
      <c r="A47" t="s">
        <v>89</v>
      </c>
      <c r="B47" s="75">
        <v>130.31</v>
      </c>
      <c r="C47" s="75">
        <v>0</v>
      </c>
      <c r="D47" s="135">
        <f t="shared" si="0"/>
        <v>90.949999999999989</v>
      </c>
      <c r="E47" s="75"/>
      <c r="F47" s="78">
        <v>10.92</v>
      </c>
      <c r="G47" s="78">
        <v>10.92</v>
      </c>
      <c r="H47" s="78">
        <v>11.2</v>
      </c>
      <c r="I47">
        <v>115.25</v>
      </c>
      <c r="J47">
        <v>133.87</v>
      </c>
      <c r="K47">
        <v>100.88</v>
      </c>
      <c r="L47">
        <v>1.24</v>
      </c>
      <c r="M47">
        <v>5.78</v>
      </c>
      <c r="N47" s="135">
        <v>30.31</v>
      </c>
      <c r="O47" s="135">
        <v>30.32</v>
      </c>
      <c r="P47" s="135">
        <v>30.32</v>
      </c>
      <c r="Q47">
        <v>1.34</v>
      </c>
      <c r="R47">
        <v>126.29</v>
      </c>
      <c r="S47">
        <v>1.25</v>
      </c>
      <c r="T47">
        <v>4.3600000000000003</v>
      </c>
      <c r="U47">
        <v>1.45</v>
      </c>
      <c r="V47">
        <v>1.46</v>
      </c>
      <c r="W47">
        <v>227.47</v>
      </c>
      <c r="X47">
        <v>45.49</v>
      </c>
      <c r="Y47">
        <v>58.93</v>
      </c>
      <c r="Z47">
        <v>32.619999999999997</v>
      </c>
      <c r="AA47">
        <v>95.34</v>
      </c>
      <c r="AB47">
        <v>47.66</v>
      </c>
      <c r="AC47">
        <v>1.46</v>
      </c>
      <c r="AD47">
        <v>0</v>
      </c>
      <c r="AE47">
        <v>0</v>
      </c>
      <c r="AF47">
        <v>2.74</v>
      </c>
    </row>
    <row r="48" spans="1:32">
      <c r="A48" t="s">
        <v>90</v>
      </c>
      <c r="B48" s="75">
        <v>130.31</v>
      </c>
      <c r="C48" s="75">
        <v>0</v>
      </c>
      <c r="D48" s="135">
        <f t="shared" si="0"/>
        <v>90.949999999999989</v>
      </c>
      <c r="E48" s="75"/>
      <c r="F48" s="78">
        <v>11.4</v>
      </c>
      <c r="G48" s="78">
        <v>11.4</v>
      </c>
      <c r="H48" s="78">
        <v>11.68</v>
      </c>
      <c r="I48">
        <v>115.25</v>
      </c>
      <c r="J48">
        <v>133.87</v>
      </c>
      <c r="K48">
        <v>100.88</v>
      </c>
      <c r="L48">
        <v>1.24</v>
      </c>
      <c r="M48">
        <v>5.85</v>
      </c>
      <c r="N48" s="135">
        <v>30.31</v>
      </c>
      <c r="O48" s="135">
        <v>30.32</v>
      </c>
      <c r="P48" s="135">
        <v>30.32</v>
      </c>
      <c r="Q48">
        <v>1.34</v>
      </c>
      <c r="R48">
        <v>127.96</v>
      </c>
      <c r="S48">
        <v>1.25</v>
      </c>
      <c r="T48">
        <v>4.38</v>
      </c>
      <c r="U48">
        <v>1.46</v>
      </c>
      <c r="V48">
        <v>1.45</v>
      </c>
      <c r="W48">
        <v>230.74</v>
      </c>
      <c r="X48">
        <v>46.15</v>
      </c>
      <c r="Y48">
        <v>61.16</v>
      </c>
      <c r="Z48">
        <v>33.270000000000003</v>
      </c>
      <c r="AA48">
        <v>98</v>
      </c>
      <c r="AB48">
        <v>49</v>
      </c>
      <c r="AC48">
        <v>1.66</v>
      </c>
      <c r="AD48">
        <v>0</v>
      </c>
      <c r="AE48">
        <v>0</v>
      </c>
      <c r="AF48">
        <v>2.74</v>
      </c>
    </row>
    <row r="49" spans="1:32">
      <c r="A49" t="s">
        <v>91</v>
      </c>
      <c r="B49" s="75">
        <v>130.31</v>
      </c>
      <c r="C49" s="75">
        <v>0</v>
      </c>
      <c r="D49" s="135">
        <f t="shared" si="0"/>
        <v>90.949999999999989</v>
      </c>
      <c r="E49" s="75"/>
      <c r="F49" s="78">
        <v>11.76</v>
      </c>
      <c r="G49" s="78">
        <v>11.76</v>
      </c>
      <c r="H49" s="78">
        <v>12.05</v>
      </c>
      <c r="I49">
        <v>106.88</v>
      </c>
      <c r="J49">
        <v>133.87</v>
      </c>
      <c r="K49">
        <v>100.88</v>
      </c>
      <c r="L49">
        <v>1.24</v>
      </c>
      <c r="M49">
        <v>5.84</v>
      </c>
      <c r="N49" s="135">
        <v>30.31</v>
      </c>
      <c r="O49" s="135">
        <v>30.32</v>
      </c>
      <c r="P49" s="135">
        <v>30.32</v>
      </c>
      <c r="Q49">
        <v>1.34</v>
      </c>
      <c r="R49">
        <v>128.33000000000001</v>
      </c>
      <c r="S49">
        <v>1.25</v>
      </c>
      <c r="T49">
        <v>4.1100000000000003</v>
      </c>
      <c r="U49">
        <v>1.37</v>
      </c>
      <c r="V49">
        <v>1.36</v>
      </c>
      <c r="W49">
        <v>234.13</v>
      </c>
      <c r="X49">
        <v>46.83</v>
      </c>
      <c r="Y49">
        <v>88.33</v>
      </c>
      <c r="Z49">
        <v>34.770000000000003</v>
      </c>
      <c r="AA49">
        <v>97.34</v>
      </c>
      <c r="AB49">
        <v>48.66</v>
      </c>
      <c r="AC49">
        <v>1.66</v>
      </c>
      <c r="AD49">
        <v>0</v>
      </c>
      <c r="AE49">
        <v>0</v>
      </c>
      <c r="AF49">
        <v>2.74</v>
      </c>
    </row>
    <row r="50" spans="1:32">
      <c r="A50" t="s">
        <v>92</v>
      </c>
      <c r="B50" s="75">
        <v>130.31</v>
      </c>
      <c r="C50" s="75">
        <v>0</v>
      </c>
      <c r="D50" s="135">
        <f t="shared" si="0"/>
        <v>90.949999999999989</v>
      </c>
      <c r="E50" s="75"/>
      <c r="F50" s="78">
        <v>12.02</v>
      </c>
      <c r="G50" s="78">
        <v>12.02</v>
      </c>
      <c r="H50" s="78">
        <v>12.31</v>
      </c>
      <c r="I50">
        <v>92.85</v>
      </c>
      <c r="J50">
        <v>133.87</v>
      </c>
      <c r="K50">
        <v>100.88</v>
      </c>
      <c r="L50">
        <v>1.24</v>
      </c>
      <c r="M50">
        <v>5.78</v>
      </c>
      <c r="N50" s="135">
        <v>30.31</v>
      </c>
      <c r="O50" s="135">
        <v>30.32</v>
      </c>
      <c r="P50" s="135">
        <v>30.32</v>
      </c>
      <c r="Q50">
        <v>1.34</v>
      </c>
      <c r="R50">
        <v>127.37</v>
      </c>
      <c r="S50">
        <v>1.25</v>
      </c>
      <c r="T50">
        <v>4.17</v>
      </c>
      <c r="U50">
        <v>1.39</v>
      </c>
      <c r="V50">
        <v>1.39</v>
      </c>
      <c r="W50">
        <v>234.13</v>
      </c>
      <c r="X50">
        <v>46.83</v>
      </c>
      <c r="Y50">
        <v>90</v>
      </c>
      <c r="Z50">
        <v>36.51</v>
      </c>
      <c r="AA50">
        <v>96.67</v>
      </c>
      <c r="AB50">
        <v>48.33</v>
      </c>
      <c r="AC50">
        <v>1.44</v>
      </c>
      <c r="AD50">
        <v>0</v>
      </c>
      <c r="AE50">
        <v>0</v>
      </c>
      <c r="AF50">
        <v>2.74</v>
      </c>
    </row>
    <row r="51" spans="1:32">
      <c r="A51" t="s">
        <v>93</v>
      </c>
      <c r="B51" s="75">
        <v>130.31</v>
      </c>
      <c r="C51" s="75">
        <v>0</v>
      </c>
      <c r="D51" s="135">
        <f t="shared" si="0"/>
        <v>90.949999999999989</v>
      </c>
      <c r="E51" s="75"/>
      <c r="F51" s="78">
        <v>12.22</v>
      </c>
      <c r="G51" s="78">
        <v>12.22</v>
      </c>
      <c r="H51" s="78">
        <v>12.53</v>
      </c>
      <c r="I51">
        <v>92.85</v>
      </c>
      <c r="J51">
        <v>133.87</v>
      </c>
      <c r="K51">
        <v>100.88</v>
      </c>
      <c r="L51">
        <v>1.24</v>
      </c>
      <c r="M51">
        <v>5.82</v>
      </c>
      <c r="N51" s="135">
        <v>30.31</v>
      </c>
      <c r="O51" s="135">
        <v>30.32</v>
      </c>
      <c r="P51" s="135">
        <v>30.32</v>
      </c>
      <c r="Q51">
        <v>1.34</v>
      </c>
      <c r="R51">
        <v>126.59</v>
      </c>
      <c r="S51">
        <v>1.25</v>
      </c>
      <c r="T51">
        <v>4.1100000000000003</v>
      </c>
      <c r="U51">
        <v>1.37</v>
      </c>
      <c r="V51">
        <v>1.36</v>
      </c>
      <c r="W51">
        <v>234.13</v>
      </c>
      <c r="X51">
        <v>46.83</v>
      </c>
      <c r="Y51">
        <v>91</v>
      </c>
      <c r="Z51">
        <v>38.74</v>
      </c>
      <c r="AA51">
        <v>92</v>
      </c>
      <c r="AB51">
        <v>46</v>
      </c>
      <c r="AC51">
        <v>1.49</v>
      </c>
      <c r="AD51">
        <v>0</v>
      </c>
      <c r="AE51">
        <v>0</v>
      </c>
      <c r="AF51">
        <v>2.74</v>
      </c>
    </row>
    <row r="52" spans="1:32">
      <c r="A52" t="s">
        <v>94</v>
      </c>
      <c r="B52" s="75">
        <v>130.31</v>
      </c>
      <c r="C52" s="75">
        <v>0</v>
      </c>
      <c r="D52" s="135">
        <f t="shared" si="0"/>
        <v>90.949999999999989</v>
      </c>
      <c r="E52" s="75"/>
      <c r="F52" s="78">
        <v>12.32</v>
      </c>
      <c r="G52" s="78">
        <v>12.32</v>
      </c>
      <c r="H52" s="78">
        <v>12.63</v>
      </c>
      <c r="I52">
        <v>92.85</v>
      </c>
      <c r="J52">
        <v>133.87</v>
      </c>
      <c r="K52">
        <v>100.88</v>
      </c>
      <c r="L52">
        <v>1.24</v>
      </c>
      <c r="M52">
        <v>5.86</v>
      </c>
      <c r="N52" s="135">
        <v>30.31</v>
      </c>
      <c r="O52" s="135">
        <v>30.32</v>
      </c>
      <c r="P52" s="135">
        <v>30.32</v>
      </c>
      <c r="Q52">
        <v>1.34</v>
      </c>
      <c r="R52">
        <v>125.88</v>
      </c>
      <c r="S52">
        <v>1.25</v>
      </c>
      <c r="T52">
        <v>4.45</v>
      </c>
      <c r="U52">
        <v>1.48</v>
      </c>
      <c r="V52">
        <v>1.48</v>
      </c>
      <c r="W52">
        <v>234.13</v>
      </c>
      <c r="X52">
        <v>46.83</v>
      </c>
      <c r="Y52">
        <v>91.69</v>
      </c>
      <c r="Z52">
        <v>40.82</v>
      </c>
      <c r="AA52">
        <v>91.34</v>
      </c>
      <c r="AB52">
        <v>45.66</v>
      </c>
      <c r="AC52">
        <v>1.47</v>
      </c>
      <c r="AD52">
        <v>0</v>
      </c>
      <c r="AE52">
        <v>0</v>
      </c>
      <c r="AF52">
        <v>2.74</v>
      </c>
    </row>
    <row r="53" spans="1:32">
      <c r="A53" t="s">
        <v>95</v>
      </c>
      <c r="B53" s="75">
        <v>130.31</v>
      </c>
      <c r="C53" s="75">
        <v>0</v>
      </c>
      <c r="D53" s="135">
        <f t="shared" si="0"/>
        <v>90.949999999999989</v>
      </c>
      <c r="E53" s="75"/>
      <c r="F53" s="78">
        <v>12.37</v>
      </c>
      <c r="G53" s="78">
        <v>12.37</v>
      </c>
      <c r="H53" s="78">
        <v>12.68</v>
      </c>
      <c r="I53">
        <v>92.85</v>
      </c>
      <c r="J53">
        <v>133.87</v>
      </c>
      <c r="K53">
        <v>100.88</v>
      </c>
      <c r="L53">
        <v>1.24</v>
      </c>
      <c r="M53">
        <v>5.79</v>
      </c>
      <c r="N53" s="135">
        <v>30.31</v>
      </c>
      <c r="O53" s="135">
        <v>30.32</v>
      </c>
      <c r="P53" s="135">
        <v>30.32</v>
      </c>
      <c r="Q53">
        <v>1.34</v>
      </c>
      <c r="R53">
        <v>125.58</v>
      </c>
      <c r="S53">
        <v>1.25</v>
      </c>
      <c r="T53">
        <v>4.42</v>
      </c>
      <c r="U53">
        <v>1.47</v>
      </c>
      <c r="V53">
        <v>1.48</v>
      </c>
      <c r="W53">
        <v>234.13</v>
      </c>
      <c r="X53">
        <v>46.83</v>
      </c>
      <c r="Y53">
        <v>91.69</v>
      </c>
      <c r="Z53">
        <v>44.58</v>
      </c>
      <c r="AA53">
        <v>90.67</v>
      </c>
      <c r="AB53">
        <v>45.33</v>
      </c>
      <c r="AC53">
        <v>1.55</v>
      </c>
      <c r="AD53">
        <v>0</v>
      </c>
      <c r="AE53">
        <v>0</v>
      </c>
      <c r="AF53">
        <v>2.74</v>
      </c>
    </row>
    <row r="54" spans="1:32">
      <c r="A54" t="s">
        <v>96</v>
      </c>
      <c r="B54" s="75">
        <v>130.31</v>
      </c>
      <c r="C54" s="75">
        <v>0</v>
      </c>
      <c r="D54" s="135">
        <f t="shared" si="0"/>
        <v>90.949999999999989</v>
      </c>
      <c r="E54" s="75"/>
      <c r="F54" s="78">
        <v>12.41</v>
      </c>
      <c r="G54" s="78">
        <v>12.41</v>
      </c>
      <c r="H54" s="78">
        <v>12.72</v>
      </c>
      <c r="I54">
        <v>92.85</v>
      </c>
      <c r="J54">
        <v>133.87</v>
      </c>
      <c r="K54">
        <v>100.88</v>
      </c>
      <c r="L54">
        <v>1.24</v>
      </c>
      <c r="M54">
        <v>5.81</v>
      </c>
      <c r="N54" s="135">
        <v>30.31</v>
      </c>
      <c r="O54" s="135">
        <v>30.32</v>
      </c>
      <c r="P54" s="135">
        <v>30.32</v>
      </c>
      <c r="Q54">
        <v>1.34</v>
      </c>
      <c r="R54">
        <v>125.4</v>
      </c>
      <c r="S54">
        <v>1.25</v>
      </c>
      <c r="T54">
        <v>4.28</v>
      </c>
      <c r="U54">
        <v>1.43</v>
      </c>
      <c r="V54">
        <v>1.43</v>
      </c>
      <c r="W54">
        <v>234.13</v>
      </c>
      <c r="X54">
        <v>46.83</v>
      </c>
      <c r="Y54">
        <v>91.99</v>
      </c>
      <c r="Z54">
        <v>44.67</v>
      </c>
      <c r="AA54">
        <v>90.67</v>
      </c>
      <c r="AB54">
        <v>45.33</v>
      </c>
      <c r="AC54">
        <v>1.46</v>
      </c>
      <c r="AD54">
        <v>0</v>
      </c>
      <c r="AE54">
        <v>0</v>
      </c>
      <c r="AF54">
        <v>2.74</v>
      </c>
    </row>
    <row r="55" spans="1:32">
      <c r="A55" t="s">
        <v>97</v>
      </c>
      <c r="B55" s="75">
        <v>130.31</v>
      </c>
      <c r="C55" s="75">
        <v>0</v>
      </c>
      <c r="D55" s="135">
        <f t="shared" si="0"/>
        <v>90.949999999999989</v>
      </c>
      <c r="E55" s="75"/>
      <c r="F55" s="78">
        <v>13.82</v>
      </c>
      <c r="G55" s="78">
        <v>13.82</v>
      </c>
      <c r="H55" s="78">
        <v>14.17</v>
      </c>
      <c r="I55">
        <v>66.13</v>
      </c>
      <c r="J55">
        <v>133.87</v>
      </c>
      <c r="K55">
        <v>100.88</v>
      </c>
      <c r="L55">
        <v>1.32</v>
      </c>
      <c r="M55">
        <v>5.81</v>
      </c>
      <c r="N55" s="135">
        <v>30.31</v>
      </c>
      <c r="O55" s="135">
        <v>30.32</v>
      </c>
      <c r="P55" s="135">
        <v>30.32</v>
      </c>
      <c r="Q55">
        <v>1.38</v>
      </c>
      <c r="R55">
        <v>125.3</v>
      </c>
      <c r="S55">
        <v>1.25</v>
      </c>
      <c r="T55">
        <v>4.3600000000000003</v>
      </c>
      <c r="U55">
        <v>1.45</v>
      </c>
      <c r="V55">
        <v>1.46</v>
      </c>
      <c r="W55">
        <v>234.13</v>
      </c>
      <c r="X55">
        <v>46.83</v>
      </c>
      <c r="Y55">
        <v>91.99</v>
      </c>
      <c r="Z55">
        <v>44.52</v>
      </c>
      <c r="AA55">
        <v>88.67</v>
      </c>
      <c r="AB55">
        <v>44.33</v>
      </c>
      <c r="AC55">
        <v>1.44</v>
      </c>
      <c r="AD55">
        <v>0</v>
      </c>
      <c r="AE55">
        <v>0</v>
      </c>
      <c r="AF55">
        <v>2.74</v>
      </c>
    </row>
    <row r="56" spans="1:32">
      <c r="A56" t="s">
        <v>98</v>
      </c>
      <c r="B56" s="75">
        <v>130.31</v>
      </c>
      <c r="C56" s="75">
        <v>0</v>
      </c>
      <c r="D56" s="135">
        <f t="shared" si="0"/>
        <v>90.949999999999989</v>
      </c>
      <c r="E56" s="75"/>
      <c r="F56" s="78">
        <v>13.7</v>
      </c>
      <c r="G56" s="78">
        <v>13.7</v>
      </c>
      <c r="H56" s="78">
        <v>14.04</v>
      </c>
      <c r="I56">
        <v>66.13</v>
      </c>
      <c r="J56">
        <v>133.87</v>
      </c>
      <c r="K56">
        <v>100.88</v>
      </c>
      <c r="L56">
        <v>1.32</v>
      </c>
      <c r="M56">
        <v>6.1</v>
      </c>
      <c r="N56" s="135">
        <v>30.31</v>
      </c>
      <c r="O56" s="135">
        <v>30.32</v>
      </c>
      <c r="P56" s="135">
        <v>30.32</v>
      </c>
      <c r="Q56">
        <v>1.38</v>
      </c>
      <c r="R56">
        <v>124.69</v>
      </c>
      <c r="S56">
        <v>1.25</v>
      </c>
      <c r="T56">
        <v>4.24</v>
      </c>
      <c r="U56">
        <v>1.41</v>
      </c>
      <c r="V56">
        <v>1.43</v>
      </c>
      <c r="W56">
        <v>234.13</v>
      </c>
      <c r="X56">
        <v>46.83</v>
      </c>
      <c r="Y56">
        <v>91.99</v>
      </c>
      <c r="Z56">
        <v>44.34</v>
      </c>
      <c r="AA56">
        <v>89.34</v>
      </c>
      <c r="AB56">
        <v>44.66</v>
      </c>
      <c r="AC56">
        <v>1.42</v>
      </c>
      <c r="AD56">
        <v>0</v>
      </c>
      <c r="AE56">
        <v>0</v>
      </c>
      <c r="AF56">
        <v>2.74</v>
      </c>
    </row>
    <row r="57" spans="1:32">
      <c r="A57" t="s">
        <v>99</v>
      </c>
      <c r="B57" s="75">
        <v>130.31</v>
      </c>
      <c r="C57" s="75">
        <v>0</v>
      </c>
      <c r="D57" s="135">
        <f t="shared" si="0"/>
        <v>90.949999999999989</v>
      </c>
      <c r="E57" s="75"/>
      <c r="F57" s="78">
        <v>13.52</v>
      </c>
      <c r="G57" s="78">
        <v>13.52</v>
      </c>
      <c r="H57" s="78">
        <v>13.85</v>
      </c>
      <c r="I57">
        <v>66.13</v>
      </c>
      <c r="J57">
        <v>133.87</v>
      </c>
      <c r="K57">
        <v>100.88</v>
      </c>
      <c r="L57">
        <v>1.32</v>
      </c>
      <c r="M57">
        <v>6.53</v>
      </c>
      <c r="N57" s="135">
        <v>30.31</v>
      </c>
      <c r="O57" s="135">
        <v>30.32</v>
      </c>
      <c r="P57" s="135">
        <v>30.32</v>
      </c>
      <c r="Q57">
        <v>1.38</v>
      </c>
      <c r="R57">
        <v>124.18</v>
      </c>
      <c r="S57">
        <v>1.25</v>
      </c>
      <c r="T57">
        <v>4.3600000000000003</v>
      </c>
      <c r="U57">
        <v>1.45</v>
      </c>
      <c r="V57">
        <v>1.46</v>
      </c>
      <c r="W57">
        <v>234.13</v>
      </c>
      <c r="X57">
        <v>46.83</v>
      </c>
      <c r="Y57">
        <v>91.99</v>
      </c>
      <c r="Z57">
        <v>44.53</v>
      </c>
      <c r="AA57">
        <v>88</v>
      </c>
      <c r="AB57">
        <v>44</v>
      </c>
      <c r="AC57">
        <v>1.39</v>
      </c>
      <c r="AD57">
        <v>0</v>
      </c>
      <c r="AE57">
        <v>0</v>
      </c>
      <c r="AF57">
        <v>2.74</v>
      </c>
    </row>
    <row r="58" spans="1:32">
      <c r="A58" t="s">
        <v>100</v>
      </c>
      <c r="B58" s="75">
        <v>130.31</v>
      </c>
      <c r="C58" s="75">
        <v>0</v>
      </c>
      <c r="D58" s="135">
        <f t="shared" si="0"/>
        <v>90.949999999999989</v>
      </c>
      <c r="E58" s="75"/>
      <c r="F58" s="78">
        <v>13.23</v>
      </c>
      <c r="G58" s="78">
        <v>13.23</v>
      </c>
      <c r="H58" s="78">
        <v>13.55</v>
      </c>
      <c r="I58">
        <v>66.13</v>
      </c>
      <c r="J58">
        <v>133.87</v>
      </c>
      <c r="K58">
        <v>100.88</v>
      </c>
      <c r="L58">
        <v>1.32</v>
      </c>
      <c r="M58">
        <v>7.03</v>
      </c>
      <c r="N58" s="135">
        <v>30.31</v>
      </c>
      <c r="O58" s="135">
        <v>30.32</v>
      </c>
      <c r="P58" s="135">
        <v>30.32</v>
      </c>
      <c r="Q58">
        <v>1.38</v>
      </c>
      <c r="R58">
        <v>121.2</v>
      </c>
      <c r="S58">
        <v>1.25</v>
      </c>
      <c r="T58">
        <v>4.38</v>
      </c>
      <c r="U58">
        <v>1.46</v>
      </c>
      <c r="V58">
        <v>1.45</v>
      </c>
      <c r="W58">
        <v>234.13</v>
      </c>
      <c r="X58">
        <v>46.83</v>
      </c>
      <c r="Y58">
        <v>91.99</v>
      </c>
      <c r="Z58">
        <v>44.52</v>
      </c>
      <c r="AA58">
        <v>87.34</v>
      </c>
      <c r="AB58">
        <v>43.66</v>
      </c>
      <c r="AC58">
        <v>1.57</v>
      </c>
      <c r="AD58">
        <v>0</v>
      </c>
      <c r="AE58">
        <v>0</v>
      </c>
      <c r="AF58">
        <v>2.74</v>
      </c>
    </row>
    <row r="59" spans="1:32">
      <c r="A59" t="s">
        <v>101</v>
      </c>
      <c r="B59" s="75">
        <v>130.31</v>
      </c>
      <c r="C59" s="75">
        <v>0</v>
      </c>
      <c r="D59" s="135">
        <f t="shared" si="0"/>
        <v>90.949999999999989</v>
      </c>
      <c r="E59" s="75"/>
      <c r="F59" s="78">
        <v>12.94</v>
      </c>
      <c r="G59" s="78">
        <v>12.94</v>
      </c>
      <c r="H59" s="78">
        <v>13.27</v>
      </c>
      <c r="I59">
        <v>66.13</v>
      </c>
      <c r="J59">
        <v>133.87</v>
      </c>
      <c r="K59">
        <v>100.88</v>
      </c>
      <c r="L59">
        <v>1.32</v>
      </c>
      <c r="M59">
        <v>8.1300000000000008</v>
      </c>
      <c r="N59" s="135">
        <v>30.31</v>
      </c>
      <c r="O59" s="135">
        <v>30.32</v>
      </c>
      <c r="P59" s="135">
        <v>30.32</v>
      </c>
      <c r="Q59">
        <v>1.38</v>
      </c>
      <c r="R59">
        <v>117.05</v>
      </c>
      <c r="S59">
        <v>1.3</v>
      </c>
      <c r="T59">
        <v>4.1100000000000003</v>
      </c>
      <c r="U59">
        <v>1.37</v>
      </c>
      <c r="V59">
        <v>1.36</v>
      </c>
      <c r="W59">
        <v>234.13</v>
      </c>
      <c r="X59">
        <v>46.83</v>
      </c>
      <c r="Y59">
        <v>90.67</v>
      </c>
      <c r="Z59">
        <v>45.96</v>
      </c>
      <c r="AA59">
        <v>86.67</v>
      </c>
      <c r="AB59">
        <v>43.33</v>
      </c>
      <c r="AC59">
        <v>1.43</v>
      </c>
      <c r="AD59">
        <v>0</v>
      </c>
      <c r="AE59">
        <v>0</v>
      </c>
      <c r="AF59">
        <v>2.74</v>
      </c>
    </row>
    <row r="60" spans="1:32">
      <c r="A60" t="s">
        <v>102</v>
      </c>
      <c r="B60" s="75">
        <v>130.31</v>
      </c>
      <c r="C60" s="75">
        <v>0</v>
      </c>
      <c r="D60" s="135">
        <f t="shared" si="0"/>
        <v>90.949999999999989</v>
      </c>
      <c r="E60" s="75"/>
      <c r="F60" s="78">
        <v>12.64</v>
      </c>
      <c r="G60" s="78">
        <v>12.64</v>
      </c>
      <c r="H60" s="78">
        <v>12.96</v>
      </c>
      <c r="I60">
        <v>92.85</v>
      </c>
      <c r="J60">
        <v>133.87</v>
      </c>
      <c r="K60">
        <v>100.88</v>
      </c>
      <c r="L60">
        <v>1.32</v>
      </c>
      <c r="M60">
        <v>9.07</v>
      </c>
      <c r="N60" s="135">
        <v>30.31</v>
      </c>
      <c r="O60" s="135">
        <v>30.32</v>
      </c>
      <c r="P60" s="135">
        <v>30.32</v>
      </c>
      <c r="Q60">
        <v>1.38</v>
      </c>
      <c r="R60">
        <v>111.28</v>
      </c>
      <c r="S60">
        <v>1.3</v>
      </c>
      <c r="T60">
        <v>4.17</v>
      </c>
      <c r="U60">
        <v>1.39</v>
      </c>
      <c r="V60">
        <v>1.39</v>
      </c>
      <c r="W60">
        <v>234.13</v>
      </c>
      <c r="X60">
        <v>46.83</v>
      </c>
      <c r="Y60">
        <v>89.67</v>
      </c>
      <c r="Z60">
        <v>45.18</v>
      </c>
      <c r="AA60">
        <v>84</v>
      </c>
      <c r="AB60">
        <v>42</v>
      </c>
      <c r="AC60">
        <v>1.6</v>
      </c>
      <c r="AD60">
        <v>0</v>
      </c>
      <c r="AE60">
        <v>0</v>
      </c>
      <c r="AF60">
        <v>2.74</v>
      </c>
    </row>
    <row r="61" spans="1:32">
      <c r="A61" t="s">
        <v>103</v>
      </c>
      <c r="B61" s="75">
        <v>130.31</v>
      </c>
      <c r="C61" s="75">
        <v>0</v>
      </c>
      <c r="D61" s="135">
        <f t="shared" si="0"/>
        <v>90.949999999999989</v>
      </c>
      <c r="E61" s="75"/>
      <c r="F61" s="78">
        <v>12.3</v>
      </c>
      <c r="G61" s="78">
        <v>12.3</v>
      </c>
      <c r="H61" s="78">
        <v>12.61</v>
      </c>
      <c r="I61">
        <v>92.85</v>
      </c>
      <c r="J61">
        <v>133.87</v>
      </c>
      <c r="K61">
        <v>100.88</v>
      </c>
      <c r="L61">
        <v>1.32</v>
      </c>
      <c r="M61">
        <v>10.130000000000001</v>
      </c>
      <c r="N61" s="135">
        <v>30.31</v>
      </c>
      <c r="O61" s="135">
        <v>30.32</v>
      </c>
      <c r="P61" s="135">
        <v>30.32</v>
      </c>
      <c r="Q61">
        <v>1.38</v>
      </c>
      <c r="R61">
        <v>104.61</v>
      </c>
      <c r="S61">
        <v>1.3</v>
      </c>
      <c r="T61">
        <v>4.2300000000000004</v>
      </c>
      <c r="U61">
        <v>1.41</v>
      </c>
      <c r="V61">
        <v>1.41</v>
      </c>
      <c r="W61">
        <v>234.13</v>
      </c>
      <c r="X61">
        <v>46.83</v>
      </c>
      <c r="Y61">
        <v>88.13</v>
      </c>
      <c r="Z61">
        <v>44.05</v>
      </c>
      <c r="AA61">
        <v>82</v>
      </c>
      <c r="AB61">
        <v>41</v>
      </c>
      <c r="AC61">
        <v>1.37</v>
      </c>
      <c r="AD61">
        <v>0</v>
      </c>
      <c r="AE61">
        <v>0</v>
      </c>
      <c r="AF61">
        <v>2.74</v>
      </c>
    </row>
    <row r="62" spans="1:32">
      <c r="A62" t="s">
        <v>104</v>
      </c>
      <c r="B62" s="75">
        <v>130.31</v>
      </c>
      <c r="C62" s="75">
        <v>0</v>
      </c>
      <c r="D62" s="135">
        <f t="shared" si="0"/>
        <v>90.949999999999989</v>
      </c>
      <c r="E62" s="75"/>
      <c r="F62" s="78">
        <v>11.79</v>
      </c>
      <c r="G62" s="78">
        <v>11.79</v>
      </c>
      <c r="H62" s="78">
        <v>12.09</v>
      </c>
      <c r="I62">
        <v>92.85</v>
      </c>
      <c r="J62">
        <v>133.87</v>
      </c>
      <c r="K62">
        <v>100.88</v>
      </c>
      <c r="L62">
        <v>1.32</v>
      </c>
      <c r="M62">
        <v>11.06</v>
      </c>
      <c r="N62" s="135">
        <v>30.31</v>
      </c>
      <c r="O62" s="135">
        <v>30.32</v>
      </c>
      <c r="P62" s="135">
        <v>30.32</v>
      </c>
      <c r="Q62">
        <v>1.38</v>
      </c>
      <c r="R62">
        <v>97.45</v>
      </c>
      <c r="S62">
        <v>1.3</v>
      </c>
      <c r="T62">
        <v>4.22</v>
      </c>
      <c r="U62">
        <v>1.41</v>
      </c>
      <c r="V62">
        <v>1.4</v>
      </c>
      <c r="W62">
        <v>232.42</v>
      </c>
      <c r="X62">
        <v>46.48</v>
      </c>
      <c r="Y62">
        <v>85.69</v>
      </c>
      <c r="Z62">
        <v>42.82</v>
      </c>
      <c r="AA62">
        <v>79.34</v>
      </c>
      <c r="AB62">
        <v>39.659999999999997</v>
      </c>
      <c r="AC62">
        <v>1.55</v>
      </c>
      <c r="AD62">
        <v>0</v>
      </c>
      <c r="AE62">
        <v>0</v>
      </c>
      <c r="AF62">
        <v>2.74</v>
      </c>
    </row>
    <row r="63" spans="1:32">
      <c r="A63" t="s">
        <v>105</v>
      </c>
      <c r="B63" s="75">
        <v>130.31</v>
      </c>
      <c r="C63" s="75">
        <v>0</v>
      </c>
      <c r="D63" s="135">
        <f t="shared" si="0"/>
        <v>90.949999999999989</v>
      </c>
      <c r="E63" s="75"/>
      <c r="F63" s="78">
        <v>12.52</v>
      </c>
      <c r="G63" s="78">
        <v>12.52</v>
      </c>
      <c r="H63" s="78">
        <v>12.83</v>
      </c>
      <c r="I63">
        <v>92.85</v>
      </c>
      <c r="J63">
        <v>133.87</v>
      </c>
      <c r="K63">
        <v>100.88</v>
      </c>
      <c r="L63">
        <v>1.32</v>
      </c>
      <c r="M63">
        <v>12.33</v>
      </c>
      <c r="N63" s="135">
        <v>30.31</v>
      </c>
      <c r="O63" s="135">
        <v>30.32</v>
      </c>
      <c r="P63" s="135">
        <v>30.32</v>
      </c>
      <c r="Q63">
        <v>1.45</v>
      </c>
      <c r="R63">
        <v>84.56</v>
      </c>
      <c r="S63">
        <v>1.3</v>
      </c>
      <c r="T63">
        <v>4.16</v>
      </c>
      <c r="U63">
        <v>1.39</v>
      </c>
      <c r="V63">
        <v>1.37</v>
      </c>
      <c r="W63">
        <v>224.55</v>
      </c>
      <c r="X63">
        <v>44.91</v>
      </c>
      <c r="Y63">
        <v>83.53</v>
      </c>
      <c r="Z63">
        <v>41.44</v>
      </c>
      <c r="AA63">
        <v>79.34</v>
      </c>
      <c r="AB63">
        <v>39.659999999999997</v>
      </c>
      <c r="AC63">
        <v>1.63</v>
      </c>
      <c r="AD63">
        <v>0</v>
      </c>
      <c r="AE63">
        <v>0</v>
      </c>
      <c r="AF63">
        <v>2.74</v>
      </c>
    </row>
    <row r="64" spans="1:32">
      <c r="A64" t="s">
        <v>106</v>
      </c>
      <c r="B64" s="75">
        <v>130.31</v>
      </c>
      <c r="C64" s="75">
        <v>0</v>
      </c>
      <c r="D64" s="135">
        <f t="shared" si="0"/>
        <v>90.949999999999989</v>
      </c>
      <c r="E64" s="75"/>
      <c r="F64" s="78">
        <v>11.8</v>
      </c>
      <c r="G64" s="78">
        <v>11.8</v>
      </c>
      <c r="H64" s="78">
        <v>12.09</v>
      </c>
      <c r="I64">
        <v>92.85</v>
      </c>
      <c r="J64">
        <v>133.87</v>
      </c>
      <c r="K64">
        <v>100.88</v>
      </c>
      <c r="L64">
        <v>1.32</v>
      </c>
      <c r="M64">
        <v>13.06</v>
      </c>
      <c r="N64" s="135">
        <v>30.31</v>
      </c>
      <c r="O64" s="135">
        <v>30.32</v>
      </c>
      <c r="P64" s="135">
        <v>30.32</v>
      </c>
      <c r="Q64">
        <v>1.45</v>
      </c>
      <c r="R64">
        <v>78.72</v>
      </c>
      <c r="S64">
        <v>1.3</v>
      </c>
      <c r="T64">
        <v>4.3</v>
      </c>
      <c r="U64">
        <v>1.43</v>
      </c>
      <c r="V64">
        <v>1.45</v>
      </c>
      <c r="W64">
        <v>210.66</v>
      </c>
      <c r="X64">
        <v>42.13</v>
      </c>
      <c r="Y64">
        <v>79.48</v>
      </c>
      <c r="Z64">
        <v>39.75</v>
      </c>
      <c r="AA64">
        <v>74</v>
      </c>
      <c r="AB64">
        <v>37</v>
      </c>
      <c r="AC64">
        <v>1.51</v>
      </c>
      <c r="AD64">
        <v>0</v>
      </c>
      <c r="AE64">
        <v>0</v>
      </c>
      <c r="AF64">
        <v>2.74</v>
      </c>
    </row>
    <row r="65" spans="1:32">
      <c r="A65" t="s">
        <v>107</v>
      </c>
      <c r="B65" s="75">
        <v>130.31</v>
      </c>
      <c r="C65" s="75">
        <v>0</v>
      </c>
      <c r="D65" s="135">
        <f t="shared" si="0"/>
        <v>90.949999999999989</v>
      </c>
      <c r="E65" s="75"/>
      <c r="F65" s="78">
        <v>10.95</v>
      </c>
      <c r="G65" s="78">
        <v>10.95</v>
      </c>
      <c r="H65" s="78">
        <v>11.22</v>
      </c>
      <c r="I65">
        <v>92.85</v>
      </c>
      <c r="J65">
        <v>133.87</v>
      </c>
      <c r="K65">
        <v>100.88</v>
      </c>
      <c r="L65">
        <v>1.32</v>
      </c>
      <c r="M65">
        <v>16.68</v>
      </c>
      <c r="N65" s="135">
        <v>30.31</v>
      </c>
      <c r="O65" s="135">
        <v>30.32</v>
      </c>
      <c r="P65" s="135">
        <v>30.32</v>
      </c>
      <c r="Q65">
        <v>1.45</v>
      </c>
      <c r="R65">
        <v>71.98</v>
      </c>
      <c r="S65">
        <v>1.3</v>
      </c>
      <c r="T65">
        <v>5.28</v>
      </c>
      <c r="U65">
        <v>1.76</v>
      </c>
      <c r="V65">
        <v>1.76</v>
      </c>
      <c r="W65">
        <v>207.95</v>
      </c>
      <c r="X65">
        <v>41.59</v>
      </c>
      <c r="Y65">
        <v>75</v>
      </c>
      <c r="Z65">
        <v>33.229999999999997</v>
      </c>
      <c r="AA65">
        <v>68</v>
      </c>
      <c r="AB65">
        <v>34</v>
      </c>
      <c r="AC65">
        <v>1.38</v>
      </c>
      <c r="AD65">
        <v>0</v>
      </c>
      <c r="AE65">
        <v>0</v>
      </c>
      <c r="AF65">
        <v>2.74</v>
      </c>
    </row>
    <row r="66" spans="1:32">
      <c r="A66" t="s">
        <v>108</v>
      </c>
      <c r="B66" s="75">
        <v>130.31</v>
      </c>
      <c r="C66" s="75">
        <v>0</v>
      </c>
      <c r="D66" s="135">
        <f t="shared" si="0"/>
        <v>90.949999999999989</v>
      </c>
      <c r="E66" s="75"/>
      <c r="F66" s="78">
        <v>10.050000000000001</v>
      </c>
      <c r="G66" s="78">
        <v>10.050000000000001</v>
      </c>
      <c r="H66" s="78">
        <v>10.3</v>
      </c>
      <c r="I66">
        <v>92.85</v>
      </c>
      <c r="J66">
        <v>133.87</v>
      </c>
      <c r="K66">
        <v>100.88</v>
      </c>
      <c r="L66">
        <v>1.32</v>
      </c>
      <c r="M66">
        <v>16.71</v>
      </c>
      <c r="N66" s="135">
        <v>30.31</v>
      </c>
      <c r="O66" s="135">
        <v>30.32</v>
      </c>
      <c r="P66" s="135">
        <v>30.32</v>
      </c>
      <c r="Q66">
        <v>1.45</v>
      </c>
      <c r="R66">
        <v>63.95</v>
      </c>
      <c r="S66">
        <v>1.3</v>
      </c>
      <c r="T66">
        <v>6.66</v>
      </c>
      <c r="U66">
        <v>2.2200000000000002</v>
      </c>
      <c r="V66">
        <v>2.21</v>
      </c>
      <c r="W66">
        <v>192.03</v>
      </c>
      <c r="X66">
        <v>38.4</v>
      </c>
      <c r="Y66">
        <v>69.930000000000007</v>
      </c>
      <c r="Z66">
        <v>31.31</v>
      </c>
      <c r="AA66">
        <v>66</v>
      </c>
      <c r="AB66">
        <v>33</v>
      </c>
      <c r="AC66">
        <v>1.6</v>
      </c>
      <c r="AD66">
        <v>0</v>
      </c>
      <c r="AE66">
        <v>0</v>
      </c>
      <c r="AF66">
        <v>2.74</v>
      </c>
    </row>
    <row r="67" spans="1:32">
      <c r="A67" t="s">
        <v>109</v>
      </c>
      <c r="B67" s="75">
        <v>130.31</v>
      </c>
      <c r="C67" s="75">
        <v>0</v>
      </c>
      <c r="D67" s="135">
        <f t="shared" si="0"/>
        <v>90.949999999999989</v>
      </c>
      <c r="E67" s="75"/>
      <c r="F67" s="78">
        <v>9.0299999999999994</v>
      </c>
      <c r="G67" s="78">
        <v>9.0299999999999994</v>
      </c>
      <c r="H67" s="78">
        <v>9.25</v>
      </c>
      <c r="I67">
        <v>92.85</v>
      </c>
      <c r="J67">
        <v>133.87</v>
      </c>
      <c r="K67">
        <v>100.88</v>
      </c>
      <c r="L67">
        <v>1.4</v>
      </c>
      <c r="M67">
        <v>16.91</v>
      </c>
      <c r="N67" s="135">
        <v>30.31</v>
      </c>
      <c r="O67" s="135">
        <v>30.32</v>
      </c>
      <c r="P67" s="135">
        <v>30.32</v>
      </c>
      <c r="Q67">
        <v>1.45</v>
      </c>
      <c r="R67">
        <v>55.59</v>
      </c>
      <c r="S67">
        <v>1.34</v>
      </c>
      <c r="T67">
        <v>9.44</v>
      </c>
      <c r="U67">
        <v>3.15</v>
      </c>
      <c r="V67">
        <v>3.15</v>
      </c>
      <c r="W67">
        <v>176.72</v>
      </c>
      <c r="X67">
        <v>35.340000000000003</v>
      </c>
      <c r="Y67">
        <v>67.819999999999993</v>
      </c>
      <c r="Z67">
        <v>29.04</v>
      </c>
      <c r="AA67">
        <v>60.67</v>
      </c>
      <c r="AB67">
        <v>30.33</v>
      </c>
      <c r="AC67">
        <v>1.34</v>
      </c>
      <c r="AD67">
        <v>0</v>
      </c>
      <c r="AE67">
        <v>0</v>
      </c>
      <c r="AF67">
        <v>2.74</v>
      </c>
    </row>
    <row r="68" spans="1:32">
      <c r="A68" t="s">
        <v>110</v>
      </c>
      <c r="B68" s="75">
        <v>130.31</v>
      </c>
      <c r="C68" s="75">
        <v>0</v>
      </c>
      <c r="D68" s="135">
        <f t="shared" ref="D68:D98" si="1">N68+O68+P68</f>
        <v>90.949999999999989</v>
      </c>
      <c r="E68" s="75"/>
      <c r="F68" s="78">
        <v>7.89</v>
      </c>
      <c r="G68" s="78">
        <v>7.89</v>
      </c>
      <c r="H68" s="78">
        <v>8.09</v>
      </c>
      <c r="I68">
        <v>92.85</v>
      </c>
      <c r="J68">
        <v>133.87</v>
      </c>
      <c r="K68">
        <v>100.88</v>
      </c>
      <c r="L68">
        <v>1.4</v>
      </c>
      <c r="M68">
        <v>17.32</v>
      </c>
      <c r="N68" s="135">
        <v>30.31</v>
      </c>
      <c r="O68" s="135">
        <v>30.32</v>
      </c>
      <c r="P68" s="135">
        <v>30.32</v>
      </c>
      <c r="Q68">
        <v>1.45</v>
      </c>
      <c r="R68">
        <v>46.94</v>
      </c>
      <c r="S68">
        <v>1.34</v>
      </c>
      <c r="T68">
        <v>11.62</v>
      </c>
      <c r="U68">
        <v>3.87</v>
      </c>
      <c r="V68">
        <v>3.88</v>
      </c>
      <c r="W68">
        <v>170.63</v>
      </c>
      <c r="X68">
        <v>34.119999999999997</v>
      </c>
      <c r="Y68">
        <v>61.28</v>
      </c>
      <c r="Z68">
        <v>26.6</v>
      </c>
      <c r="AA68">
        <v>56</v>
      </c>
      <c r="AB68">
        <v>28</v>
      </c>
      <c r="AC68">
        <v>1.48</v>
      </c>
      <c r="AD68">
        <v>0</v>
      </c>
      <c r="AE68">
        <v>0</v>
      </c>
      <c r="AF68">
        <v>2.74</v>
      </c>
    </row>
    <row r="69" spans="1:32">
      <c r="A69" t="s">
        <v>111</v>
      </c>
      <c r="B69" s="75">
        <v>130.31</v>
      </c>
      <c r="C69" s="75">
        <v>0</v>
      </c>
      <c r="D69" s="135">
        <f t="shared" si="1"/>
        <v>90.949999999999989</v>
      </c>
      <c r="E69" s="75"/>
      <c r="F69" s="78">
        <v>6.66</v>
      </c>
      <c r="G69" s="78">
        <v>6.66</v>
      </c>
      <c r="H69" s="78">
        <v>6.83</v>
      </c>
      <c r="I69">
        <v>92.85</v>
      </c>
      <c r="J69">
        <v>133.87</v>
      </c>
      <c r="K69">
        <v>100.88</v>
      </c>
      <c r="L69">
        <v>1.4</v>
      </c>
      <c r="M69">
        <v>14.12</v>
      </c>
      <c r="N69" s="135">
        <v>30.31</v>
      </c>
      <c r="O69" s="135">
        <v>30.32</v>
      </c>
      <c r="P69" s="135">
        <v>30.32</v>
      </c>
      <c r="Q69">
        <v>1.45</v>
      </c>
      <c r="R69">
        <v>37.86</v>
      </c>
      <c r="S69">
        <v>1.34</v>
      </c>
      <c r="T69">
        <v>14.2</v>
      </c>
      <c r="U69">
        <v>4.7300000000000004</v>
      </c>
      <c r="V69">
        <v>4.74</v>
      </c>
      <c r="W69">
        <v>151.93</v>
      </c>
      <c r="X69">
        <v>30.38</v>
      </c>
      <c r="Y69">
        <v>53.04</v>
      </c>
      <c r="Z69">
        <v>24.08</v>
      </c>
      <c r="AA69">
        <v>50</v>
      </c>
      <c r="AB69">
        <v>25</v>
      </c>
      <c r="AC69">
        <v>2.08</v>
      </c>
      <c r="AD69">
        <v>0</v>
      </c>
      <c r="AE69">
        <v>0</v>
      </c>
      <c r="AF69">
        <v>2.74</v>
      </c>
    </row>
    <row r="70" spans="1:32">
      <c r="A70" t="s">
        <v>112</v>
      </c>
      <c r="B70" s="75">
        <v>130.31</v>
      </c>
      <c r="C70" s="75">
        <v>0</v>
      </c>
      <c r="D70" s="135">
        <f t="shared" si="1"/>
        <v>89.75</v>
      </c>
      <c r="E70" s="75"/>
      <c r="F70" s="78">
        <v>5.36</v>
      </c>
      <c r="G70" s="78">
        <v>5.36</v>
      </c>
      <c r="H70" s="78">
        <v>5.49</v>
      </c>
      <c r="I70">
        <v>92.85</v>
      </c>
      <c r="J70">
        <v>133.87</v>
      </c>
      <c r="K70">
        <v>100.88</v>
      </c>
      <c r="L70">
        <v>1.4</v>
      </c>
      <c r="M70">
        <v>13.79</v>
      </c>
      <c r="N70" s="135">
        <v>32.94</v>
      </c>
      <c r="O70" s="135">
        <v>32.950000000000003</v>
      </c>
      <c r="P70" s="135">
        <v>23.86</v>
      </c>
      <c r="Q70">
        <v>1.45</v>
      </c>
      <c r="R70">
        <v>28.63</v>
      </c>
      <c r="S70">
        <v>1.34</v>
      </c>
      <c r="T70">
        <v>16.59</v>
      </c>
      <c r="U70">
        <v>5.53</v>
      </c>
      <c r="V70">
        <v>5.54</v>
      </c>
      <c r="W70">
        <v>132.18</v>
      </c>
      <c r="X70">
        <v>26.44</v>
      </c>
      <c r="Y70">
        <v>44.99</v>
      </c>
      <c r="Z70">
        <v>21.37</v>
      </c>
      <c r="AA70">
        <v>43.34</v>
      </c>
      <c r="AB70">
        <v>21.66</v>
      </c>
      <c r="AC70">
        <v>2.63</v>
      </c>
      <c r="AD70">
        <v>0</v>
      </c>
      <c r="AE70">
        <v>0</v>
      </c>
      <c r="AF70">
        <v>2.74</v>
      </c>
    </row>
    <row r="71" spans="1:32">
      <c r="A71" t="s">
        <v>113</v>
      </c>
      <c r="B71" s="75">
        <v>130.31</v>
      </c>
      <c r="C71" s="75">
        <v>0</v>
      </c>
      <c r="D71" s="135">
        <f t="shared" si="1"/>
        <v>65.25</v>
      </c>
      <c r="E71" s="75"/>
      <c r="F71" s="78">
        <v>4.08</v>
      </c>
      <c r="G71" s="78">
        <v>4.08</v>
      </c>
      <c r="H71" s="78">
        <v>4.18</v>
      </c>
      <c r="I71">
        <v>92.85</v>
      </c>
      <c r="J71">
        <v>133.87</v>
      </c>
      <c r="K71">
        <v>100.88</v>
      </c>
      <c r="L71">
        <v>1.4</v>
      </c>
      <c r="M71">
        <v>13.41</v>
      </c>
      <c r="N71" s="135">
        <v>32.58</v>
      </c>
      <c r="O71" s="135">
        <v>20</v>
      </c>
      <c r="P71" s="135">
        <v>12.67</v>
      </c>
      <c r="Q71">
        <v>1.45</v>
      </c>
      <c r="R71">
        <v>20.149999999999999</v>
      </c>
      <c r="S71">
        <v>1.34</v>
      </c>
      <c r="T71">
        <v>19.260000000000002</v>
      </c>
      <c r="U71">
        <v>6.42</v>
      </c>
      <c r="V71">
        <v>6.42</v>
      </c>
      <c r="W71">
        <v>110.92</v>
      </c>
      <c r="X71">
        <v>22.18</v>
      </c>
      <c r="Y71">
        <v>36.61</v>
      </c>
      <c r="Z71">
        <v>17</v>
      </c>
      <c r="AA71">
        <v>37.340000000000003</v>
      </c>
      <c r="AB71">
        <v>18.66</v>
      </c>
      <c r="AC71">
        <v>2.84</v>
      </c>
      <c r="AD71">
        <v>0</v>
      </c>
      <c r="AE71">
        <v>0</v>
      </c>
      <c r="AF71">
        <v>2.74</v>
      </c>
    </row>
    <row r="72" spans="1:32">
      <c r="A72" t="s">
        <v>114</v>
      </c>
      <c r="B72" s="75">
        <v>130.31</v>
      </c>
      <c r="C72" s="75">
        <v>0</v>
      </c>
      <c r="D72" s="135">
        <f t="shared" si="1"/>
        <v>31.410000000000004</v>
      </c>
      <c r="E72" s="75"/>
      <c r="F72" s="78">
        <v>2.57</v>
      </c>
      <c r="G72" s="78">
        <v>2.57</v>
      </c>
      <c r="H72" s="78">
        <v>2.63</v>
      </c>
      <c r="I72">
        <v>92.85</v>
      </c>
      <c r="J72">
        <v>133.87</v>
      </c>
      <c r="K72">
        <v>100.88</v>
      </c>
      <c r="L72">
        <v>1.4</v>
      </c>
      <c r="M72">
        <v>13.23</v>
      </c>
      <c r="N72" s="135">
        <v>21.51</v>
      </c>
      <c r="O72" s="135">
        <v>5</v>
      </c>
      <c r="P72" s="135">
        <v>4.9000000000000004</v>
      </c>
      <c r="Q72">
        <v>1.45</v>
      </c>
      <c r="R72">
        <v>12.79</v>
      </c>
      <c r="S72">
        <v>1.34</v>
      </c>
      <c r="T72">
        <v>22.2</v>
      </c>
      <c r="U72">
        <v>7.4</v>
      </c>
      <c r="V72">
        <v>7.41</v>
      </c>
      <c r="W72">
        <v>88.8</v>
      </c>
      <c r="X72">
        <v>17.760000000000002</v>
      </c>
      <c r="Y72">
        <v>28.13</v>
      </c>
      <c r="Z72">
        <v>13.63</v>
      </c>
      <c r="AA72">
        <v>29.33</v>
      </c>
      <c r="AB72">
        <v>14.67</v>
      </c>
      <c r="AC72">
        <v>3.48</v>
      </c>
      <c r="AD72">
        <v>7.54</v>
      </c>
      <c r="AE72">
        <v>7.54</v>
      </c>
      <c r="AF72">
        <v>2.74</v>
      </c>
    </row>
    <row r="73" spans="1:32">
      <c r="A73" t="s">
        <v>115</v>
      </c>
      <c r="B73" s="75">
        <v>130.31</v>
      </c>
      <c r="C73" s="75">
        <v>0</v>
      </c>
      <c r="D73" s="135">
        <f t="shared" si="1"/>
        <v>10.26</v>
      </c>
      <c r="E73" s="75"/>
      <c r="F73" s="78">
        <v>1.31</v>
      </c>
      <c r="G73" s="78">
        <v>1.31</v>
      </c>
      <c r="H73" s="78">
        <v>1.34</v>
      </c>
      <c r="I73">
        <v>92.85</v>
      </c>
      <c r="J73">
        <v>133.87</v>
      </c>
      <c r="K73">
        <v>100.88</v>
      </c>
      <c r="L73">
        <v>1.4</v>
      </c>
      <c r="M73">
        <v>12.99</v>
      </c>
      <c r="N73" s="135">
        <v>8.65</v>
      </c>
      <c r="O73" s="135">
        <v>1</v>
      </c>
      <c r="P73" s="135">
        <v>0.61</v>
      </c>
      <c r="Q73">
        <v>1.45</v>
      </c>
      <c r="R73">
        <v>6.83</v>
      </c>
      <c r="S73">
        <v>1.34</v>
      </c>
      <c r="T73">
        <v>25.09</v>
      </c>
      <c r="U73">
        <v>8.36</v>
      </c>
      <c r="V73">
        <v>8.3699999999999992</v>
      </c>
      <c r="W73">
        <v>66.03</v>
      </c>
      <c r="X73">
        <v>13.2</v>
      </c>
      <c r="Y73">
        <v>19.920000000000002</v>
      </c>
      <c r="Z73">
        <v>10.18</v>
      </c>
      <c r="AA73">
        <v>20</v>
      </c>
      <c r="AB73">
        <v>10</v>
      </c>
      <c r="AC73">
        <v>4.6500000000000004</v>
      </c>
      <c r="AD73">
        <v>11.75</v>
      </c>
      <c r="AE73">
        <v>11.75</v>
      </c>
      <c r="AF73">
        <v>2.74</v>
      </c>
    </row>
    <row r="74" spans="1:32">
      <c r="A74" t="s">
        <v>116</v>
      </c>
      <c r="B74" s="75">
        <v>130.31</v>
      </c>
      <c r="C74" s="75">
        <v>0</v>
      </c>
      <c r="D74" s="135">
        <f t="shared" si="1"/>
        <v>2.3200000000000003</v>
      </c>
      <c r="E74" s="75"/>
      <c r="F74" s="78">
        <v>0.28999999999999998</v>
      </c>
      <c r="G74" s="78">
        <v>0.28999999999999998</v>
      </c>
      <c r="H74" s="78">
        <v>0.3</v>
      </c>
      <c r="I74">
        <v>92.85</v>
      </c>
      <c r="J74">
        <v>133.87</v>
      </c>
      <c r="K74">
        <v>100.88</v>
      </c>
      <c r="L74">
        <v>1.4</v>
      </c>
      <c r="M74">
        <v>12.71</v>
      </c>
      <c r="N74" s="135">
        <v>1.82</v>
      </c>
      <c r="O74" s="135">
        <v>0.5</v>
      </c>
      <c r="P74" s="135">
        <v>0</v>
      </c>
      <c r="Q74">
        <v>1.45</v>
      </c>
      <c r="R74">
        <v>2.88</v>
      </c>
      <c r="S74">
        <v>1.34</v>
      </c>
      <c r="T74">
        <v>28.29</v>
      </c>
      <c r="U74">
        <v>9.43</v>
      </c>
      <c r="V74">
        <v>9.43</v>
      </c>
      <c r="W74">
        <v>43.87</v>
      </c>
      <c r="X74">
        <v>8.77</v>
      </c>
      <c r="Y74">
        <v>8.91</v>
      </c>
      <c r="Z74">
        <v>6.82</v>
      </c>
      <c r="AA74">
        <v>13.33</v>
      </c>
      <c r="AB74">
        <v>6.67</v>
      </c>
      <c r="AC74">
        <v>5.97</v>
      </c>
      <c r="AD74">
        <v>15.21</v>
      </c>
      <c r="AE74">
        <v>15.21</v>
      </c>
      <c r="AF74">
        <v>2.74</v>
      </c>
    </row>
    <row r="75" spans="1:32">
      <c r="A75" t="s">
        <v>117</v>
      </c>
      <c r="B75" s="75">
        <v>130.31</v>
      </c>
      <c r="C75" s="75">
        <v>0</v>
      </c>
      <c r="D75" s="135">
        <f t="shared" si="1"/>
        <v>0</v>
      </c>
      <c r="E75" s="75"/>
      <c r="F75" s="78">
        <v>0.02</v>
      </c>
      <c r="G75" s="78">
        <v>0.02</v>
      </c>
      <c r="H75" s="78">
        <v>0.02</v>
      </c>
      <c r="I75">
        <v>92.85</v>
      </c>
      <c r="J75">
        <v>133.87</v>
      </c>
      <c r="K75">
        <v>100.88</v>
      </c>
      <c r="L75">
        <v>1.4</v>
      </c>
      <c r="M75">
        <v>12.47</v>
      </c>
      <c r="N75" s="135">
        <v>0</v>
      </c>
      <c r="O75" s="135">
        <v>0</v>
      </c>
      <c r="P75" s="135">
        <v>0</v>
      </c>
      <c r="Q75">
        <v>1.45</v>
      </c>
      <c r="R75">
        <v>0.84</v>
      </c>
      <c r="S75">
        <v>1.34</v>
      </c>
      <c r="T75">
        <v>32.44</v>
      </c>
      <c r="U75">
        <v>10.81</v>
      </c>
      <c r="V75">
        <v>10.83</v>
      </c>
      <c r="W75">
        <v>22.79</v>
      </c>
      <c r="X75">
        <v>4.5599999999999996</v>
      </c>
      <c r="Y75">
        <v>3.33</v>
      </c>
      <c r="Z75">
        <v>3.74</v>
      </c>
      <c r="AA75">
        <v>6.67</v>
      </c>
      <c r="AB75">
        <v>3.33</v>
      </c>
      <c r="AC75">
        <v>7.33</v>
      </c>
      <c r="AD75">
        <v>17.45</v>
      </c>
      <c r="AE75">
        <v>17.45</v>
      </c>
      <c r="AF75">
        <v>2.74</v>
      </c>
    </row>
    <row r="76" spans="1:32">
      <c r="A76" t="s">
        <v>118</v>
      </c>
      <c r="B76" s="75">
        <v>130.31</v>
      </c>
      <c r="C76" s="75">
        <v>0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92.85</v>
      </c>
      <c r="J76">
        <v>133.87</v>
      </c>
      <c r="K76">
        <v>100.88</v>
      </c>
      <c r="L76">
        <v>1.4</v>
      </c>
      <c r="M76">
        <v>15.98</v>
      </c>
      <c r="N76" s="135">
        <v>0</v>
      </c>
      <c r="O76" s="135">
        <v>0</v>
      </c>
      <c r="P76" s="135">
        <v>0</v>
      </c>
      <c r="Q76">
        <v>1.45</v>
      </c>
      <c r="R76">
        <v>0</v>
      </c>
      <c r="S76">
        <v>1.34</v>
      </c>
      <c r="T76">
        <v>32.99</v>
      </c>
      <c r="U76">
        <v>10.99</v>
      </c>
      <c r="V76">
        <v>11</v>
      </c>
      <c r="W76">
        <v>7.56</v>
      </c>
      <c r="X76">
        <v>1.51</v>
      </c>
      <c r="Y76">
        <v>0</v>
      </c>
      <c r="Z76">
        <v>0.92</v>
      </c>
      <c r="AA76">
        <v>0</v>
      </c>
      <c r="AB76">
        <v>0</v>
      </c>
      <c r="AC76">
        <v>7.91</v>
      </c>
      <c r="AD76">
        <v>26.76</v>
      </c>
      <c r="AE76">
        <v>26.76</v>
      </c>
      <c r="AF76">
        <v>2.74</v>
      </c>
    </row>
    <row r="77" spans="1:32">
      <c r="A77" t="s">
        <v>119</v>
      </c>
      <c r="B77" s="75">
        <v>130.31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92.85</v>
      </c>
      <c r="J77">
        <v>133.87</v>
      </c>
      <c r="K77">
        <v>100.88</v>
      </c>
      <c r="L77">
        <v>1.4</v>
      </c>
      <c r="M77">
        <v>15.96</v>
      </c>
      <c r="N77" s="135">
        <v>0</v>
      </c>
      <c r="O77" s="135">
        <v>0</v>
      </c>
      <c r="P77" s="135">
        <v>0</v>
      </c>
      <c r="Q77">
        <v>1.45</v>
      </c>
      <c r="R77">
        <v>0</v>
      </c>
      <c r="S77">
        <v>1.34</v>
      </c>
      <c r="T77">
        <v>34.81</v>
      </c>
      <c r="U77">
        <v>11.6</v>
      </c>
      <c r="V77">
        <v>11.6</v>
      </c>
      <c r="W77">
        <v>0.84</v>
      </c>
      <c r="X77">
        <v>0.17</v>
      </c>
      <c r="Y77">
        <v>0</v>
      </c>
      <c r="Z77">
        <v>0</v>
      </c>
      <c r="AA77">
        <v>0</v>
      </c>
      <c r="AB77">
        <v>0</v>
      </c>
      <c r="AC77">
        <v>8.8800000000000008</v>
      </c>
      <c r="AD77">
        <v>27.79</v>
      </c>
      <c r="AE77">
        <v>27.79</v>
      </c>
      <c r="AF77">
        <v>2.74</v>
      </c>
    </row>
    <row r="78" spans="1:32">
      <c r="A78" t="s">
        <v>120</v>
      </c>
      <c r="B78" s="75">
        <v>130.31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92.85</v>
      </c>
      <c r="J78">
        <v>133.87</v>
      </c>
      <c r="K78">
        <v>100.88</v>
      </c>
      <c r="L78">
        <v>1.4</v>
      </c>
      <c r="M78">
        <v>15.91</v>
      </c>
      <c r="N78" s="135">
        <v>0</v>
      </c>
      <c r="O78" s="135">
        <v>0</v>
      </c>
      <c r="P78" s="135">
        <v>0</v>
      </c>
      <c r="Q78">
        <v>1.45</v>
      </c>
      <c r="R78">
        <v>0</v>
      </c>
      <c r="S78">
        <v>1.34</v>
      </c>
      <c r="T78">
        <v>35.67</v>
      </c>
      <c r="U78">
        <v>11.89</v>
      </c>
      <c r="V78">
        <v>11.9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9</v>
      </c>
      <c r="AD78">
        <v>28.55</v>
      </c>
      <c r="AE78">
        <v>28.55</v>
      </c>
      <c r="AF78">
        <v>2.74</v>
      </c>
    </row>
    <row r="79" spans="1:32">
      <c r="A79" t="s">
        <v>121</v>
      </c>
      <c r="B79" s="75">
        <v>130.31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104.25</v>
      </c>
      <c r="J79">
        <v>133.87</v>
      </c>
      <c r="K79">
        <v>100.88</v>
      </c>
      <c r="L79">
        <v>1.4</v>
      </c>
      <c r="M79">
        <v>15.85</v>
      </c>
      <c r="N79" s="135">
        <v>0</v>
      </c>
      <c r="O79" s="135">
        <v>0</v>
      </c>
      <c r="P79" s="135">
        <v>0</v>
      </c>
      <c r="Q79">
        <v>1.61</v>
      </c>
      <c r="R79">
        <v>0</v>
      </c>
      <c r="S79">
        <v>1.34</v>
      </c>
      <c r="T79">
        <v>36.31</v>
      </c>
      <c r="U79">
        <v>12.1</v>
      </c>
      <c r="V79">
        <v>12.12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9.07</v>
      </c>
      <c r="AD79">
        <v>29.03</v>
      </c>
      <c r="AE79">
        <v>29.03</v>
      </c>
      <c r="AF79">
        <v>2.74</v>
      </c>
    </row>
    <row r="80" spans="1:32">
      <c r="A80" t="s">
        <v>122</v>
      </c>
      <c r="B80" s="75">
        <v>130.31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115.63</v>
      </c>
      <c r="J80">
        <v>133.87</v>
      </c>
      <c r="K80">
        <v>100.88</v>
      </c>
      <c r="L80">
        <v>1.4</v>
      </c>
      <c r="M80">
        <v>15.77</v>
      </c>
      <c r="N80" s="135">
        <v>0</v>
      </c>
      <c r="O80" s="135">
        <v>0</v>
      </c>
      <c r="P80" s="135">
        <v>0</v>
      </c>
      <c r="Q80">
        <v>1.61</v>
      </c>
      <c r="R80">
        <v>0</v>
      </c>
      <c r="S80">
        <v>1.34</v>
      </c>
      <c r="T80">
        <v>36.81</v>
      </c>
      <c r="U80">
        <v>12.27</v>
      </c>
      <c r="V80">
        <v>12.28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8.93</v>
      </c>
      <c r="AD80">
        <v>28.97</v>
      </c>
      <c r="AE80">
        <v>28.97</v>
      </c>
      <c r="AF80">
        <v>2.74</v>
      </c>
    </row>
    <row r="81" spans="1:32">
      <c r="A81" t="s">
        <v>123</v>
      </c>
      <c r="B81" s="75">
        <v>130.31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115.63</v>
      </c>
      <c r="J81">
        <v>133.87</v>
      </c>
      <c r="K81">
        <v>100.88</v>
      </c>
      <c r="L81">
        <v>1.4</v>
      </c>
      <c r="M81">
        <v>15.67</v>
      </c>
      <c r="N81" s="135">
        <v>0</v>
      </c>
      <c r="O81" s="135">
        <v>0</v>
      </c>
      <c r="P81" s="135">
        <v>0</v>
      </c>
      <c r="Q81">
        <v>1.61</v>
      </c>
      <c r="R81">
        <v>0</v>
      </c>
      <c r="S81">
        <v>1.34</v>
      </c>
      <c r="T81">
        <v>37.549999999999997</v>
      </c>
      <c r="U81">
        <v>12.52</v>
      </c>
      <c r="V81">
        <v>12.51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8.49</v>
      </c>
      <c r="AD81">
        <v>28.72</v>
      </c>
      <c r="AE81">
        <v>28.72</v>
      </c>
      <c r="AF81">
        <v>2.74</v>
      </c>
    </row>
    <row r="82" spans="1:32">
      <c r="A82" t="s">
        <v>124</v>
      </c>
      <c r="B82" s="75">
        <v>130.31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115.63</v>
      </c>
      <c r="J82">
        <v>133.87</v>
      </c>
      <c r="K82">
        <v>100.88</v>
      </c>
      <c r="L82">
        <v>1.4</v>
      </c>
      <c r="M82">
        <v>18.73</v>
      </c>
      <c r="N82" s="135">
        <v>0</v>
      </c>
      <c r="O82" s="135">
        <v>0</v>
      </c>
      <c r="P82" s="135">
        <v>0</v>
      </c>
      <c r="Q82">
        <v>1.61</v>
      </c>
      <c r="R82">
        <v>0</v>
      </c>
      <c r="S82">
        <v>1.34</v>
      </c>
      <c r="T82">
        <v>29.28</v>
      </c>
      <c r="U82">
        <v>9.76</v>
      </c>
      <c r="V82">
        <v>9.76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6.04</v>
      </c>
      <c r="AD82">
        <v>29.36</v>
      </c>
      <c r="AE82">
        <v>29.36</v>
      </c>
      <c r="AF82">
        <v>2.74</v>
      </c>
    </row>
    <row r="83" spans="1:32">
      <c r="A83" t="s">
        <v>125</v>
      </c>
      <c r="B83" s="75">
        <v>130.31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115.63</v>
      </c>
      <c r="J83">
        <v>133.87</v>
      </c>
      <c r="K83">
        <v>100.88</v>
      </c>
      <c r="L83">
        <v>1.32</v>
      </c>
      <c r="M83">
        <v>18.100000000000001</v>
      </c>
      <c r="N83" s="135">
        <v>0</v>
      </c>
      <c r="O83" s="135">
        <v>0</v>
      </c>
      <c r="P83" s="135">
        <v>0</v>
      </c>
      <c r="Q83">
        <v>1.61</v>
      </c>
      <c r="R83">
        <v>0</v>
      </c>
      <c r="S83">
        <v>1.3</v>
      </c>
      <c r="T83">
        <v>29.42</v>
      </c>
      <c r="U83">
        <v>9.81</v>
      </c>
      <c r="V83">
        <v>9.81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6.29</v>
      </c>
      <c r="AD83">
        <v>29.82</v>
      </c>
      <c r="AE83">
        <v>29.82</v>
      </c>
      <c r="AF83">
        <v>2.74</v>
      </c>
    </row>
    <row r="84" spans="1:32">
      <c r="A84" t="s">
        <v>126</v>
      </c>
      <c r="B84" s="75">
        <v>130.31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115.63</v>
      </c>
      <c r="J84">
        <v>133.87</v>
      </c>
      <c r="K84">
        <v>100.88</v>
      </c>
      <c r="L84">
        <v>1.32</v>
      </c>
      <c r="M84">
        <v>17.54</v>
      </c>
      <c r="N84" s="135">
        <v>0</v>
      </c>
      <c r="O84" s="135">
        <v>0</v>
      </c>
      <c r="P84" s="135">
        <v>0</v>
      </c>
      <c r="Q84">
        <v>1.61</v>
      </c>
      <c r="R84">
        <v>0</v>
      </c>
      <c r="S84">
        <v>1.3</v>
      </c>
      <c r="T84">
        <v>29.67</v>
      </c>
      <c r="U84">
        <v>9.89</v>
      </c>
      <c r="V84">
        <v>9.89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6.56</v>
      </c>
      <c r="AD84">
        <v>30.21</v>
      </c>
      <c r="AE84">
        <v>30.21</v>
      </c>
      <c r="AF84">
        <v>2.74</v>
      </c>
    </row>
    <row r="85" spans="1:32">
      <c r="A85" t="s">
        <v>127</v>
      </c>
      <c r="B85" s="75">
        <v>130.31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115.63</v>
      </c>
      <c r="J85">
        <v>133.87</v>
      </c>
      <c r="K85">
        <v>100.88</v>
      </c>
      <c r="L85">
        <v>1.32</v>
      </c>
      <c r="M85">
        <v>17.23</v>
      </c>
      <c r="N85" s="135">
        <v>0</v>
      </c>
      <c r="O85" s="135">
        <v>0</v>
      </c>
      <c r="P85" s="135">
        <v>0</v>
      </c>
      <c r="Q85">
        <v>1.61</v>
      </c>
      <c r="R85">
        <v>0</v>
      </c>
      <c r="S85">
        <v>1.3</v>
      </c>
      <c r="T85">
        <v>29.7</v>
      </c>
      <c r="U85">
        <v>9.9</v>
      </c>
      <c r="V85">
        <v>9.9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6.72</v>
      </c>
      <c r="AD85">
        <v>30.44</v>
      </c>
      <c r="AE85">
        <v>30.44</v>
      </c>
      <c r="AF85">
        <v>2.74</v>
      </c>
    </row>
    <row r="86" spans="1:32">
      <c r="A86" t="s">
        <v>128</v>
      </c>
      <c r="B86" s="75">
        <v>130.31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115.25</v>
      </c>
      <c r="J86">
        <v>133.87</v>
      </c>
      <c r="K86">
        <v>100.88</v>
      </c>
      <c r="L86">
        <v>1.32</v>
      </c>
      <c r="M86">
        <v>16.91</v>
      </c>
      <c r="N86" s="135">
        <v>0</v>
      </c>
      <c r="O86" s="135">
        <v>0</v>
      </c>
      <c r="P86" s="135">
        <v>0</v>
      </c>
      <c r="Q86">
        <v>1.61</v>
      </c>
      <c r="R86">
        <v>0</v>
      </c>
      <c r="S86">
        <v>1.3</v>
      </c>
      <c r="T86">
        <v>29.92</v>
      </c>
      <c r="U86">
        <v>9.9700000000000006</v>
      </c>
      <c r="V86">
        <v>9.99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6.9</v>
      </c>
      <c r="AD86">
        <v>29.77</v>
      </c>
      <c r="AE86">
        <v>29.77</v>
      </c>
      <c r="AF86">
        <v>2.74</v>
      </c>
    </row>
    <row r="87" spans="1:32">
      <c r="A87" t="s">
        <v>129</v>
      </c>
      <c r="B87" s="75">
        <v>130.31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115.25</v>
      </c>
      <c r="J87">
        <v>133.87</v>
      </c>
      <c r="K87">
        <v>100.88</v>
      </c>
      <c r="L87">
        <v>1.32</v>
      </c>
      <c r="M87">
        <v>16.649999999999999</v>
      </c>
      <c r="N87" s="135">
        <v>0</v>
      </c>
      <c r="O87" s="135">
        <v>0</v>
      </c>
      <c r="P87" s="135">
        <v>0</v>
      </c>
      <c r="Q87">
        <v>1.53</v>
      </c>
      <c r="R87">
        <v>0</v>
      </c>
      <c r="S87">
        <v>1.3</v>
      </c>
      <c r="T87">
        <v>39.67</v>
      </c>
      <c r="U87">
        <v>13.22</v>
      </c>
      <c r="V87">
        <v>13.23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7.05</v>
      </c>
      <c r="AD87">
        <v>29.98</v>
      </c>
      <c r="AE87">
        <v>29.98</v>
      </c>
      <c r="AF87">
        <v>2.74</v>
      </c>
    </row>
    <row r="88" spans="1:32">
      <c r="A88" t="s">
        <v>130</v>
      </c>
      <c r="B88" s="75">
        <v>130.31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115.25</v>
      </c>
      <c r="J88">
        <v>133.87</v>
      </c>
      <c r="K88">
        <v>100.88</v>
      </c>
      <c r="L88">
        <v>1.32</v>
      </c>
      <c r="M88">
        <v>16.2</v>
      </c>
      <c r="N88" s="135">
        <v>0</v>
      </c>
      <c r="O88" s="135">
        <v>0</v>
      </c>
      <c r="P88" s="135">
        <v>0</v>
      </c>
      <c r="Q88">
        <v>1.53</v>
      </c>
      <c r="R88">
        <v>0</v>
      </c>
      <c r="S88">
        <v>1.3</v>
      </c>
      <c r="T88">
        <v>39.69</v>
      </c>
      <c r="U88">
        <v>13.23</v>
      </c>
      <c r="V88">
        <v>13.23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7.2</v>
      </c>
      <c r="AD88">
        <v>29.94</v>
      </c>
      <c r="AE88">
        <v>29.94</v>
      </c>
      <c r="AF88">
        <v>2.74</v>
      </c>
    </row>
    <row r="89" spans="1:32">
      <c r="A89" t="s">
        <v>131</v>
      </c>
      <c r="B89" s="75">
        <v>130.31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115.25</v>
      </c>
      <c r="J89">
        <v>133.87</v>
      </c>
      <c r="K89">
        <v>100.88</v>
      </c>
      <c r="L89">
        <v>1.24</v>
      </c>
      <c r="M89">
        <v>15.71</v>
      </c>
      <c r="N89" s="135">
        <v>0</v>
      </c>
      <c r="O89" s="135">
        <v>0</v>
      </c>
      <c r="P89" s="135">
        <v>0</v>
      </c>
      <c r="Q89">
        <v>1.53</v>
      </c>
      <c r="R89">
        <v>0</v>
      </c>
      <c r="S89">
        <v>1.3</v>
      </c>
      <c r="T89">
        <v>39.81</v>
      </c>
      <c r="U89">
        <v>13.27</v>
      </c>
      <c r="V89">
        <v>13.28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7.26</v>
      </c>
      <c r="AD89">
        <v>29.84</v>
      </c>
      <c r="AE89">
        <v>29.84</v>
      </c>
      <c r="AF89">
        <v>2.74</v>
      </c>
    </row>
    <row r="90" spans="1:32">
      <c r="A90" t="s">
        <v>132</v>
      </c>
      <c r="B90" s="75">
        <v>130.31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115.25</v>
      </c>
      <c r="J90">
        <v>133.87</v>
      </c>
      <c r="K90">
        <v>100.88</v>
      </c>
      <c r="L90">
        <v>1.24</v>
      </c>
      <c r="M90">
        <v>15.53</v>
      </c>
      <c r="N90" s="135">
        <v>0</v>
      </c>
      <c r="O90" s="135">
        <v>0</v>
      </c>
      <c r="P90" s="135">
        <v>0</v>
      </c>
      <c r="Q90">
        <v>1.53</v>
      </c>
      <c r="R90">
        <v>0</v>
      </c>
      <c r="S90">
        <v>1.3</v>
      </c>
      <c r="T90">
        <v>39.92</v>
      </c>
      <c r="U90">
        <v>13.31</v>
      </c>
      <c r="V90">
        <v>13.31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7.27</v>
      </c>
      <c r="AD90">
        <v>29.71</v>
      </c>
      <c r="AE90">
        <v>29.71</v>
      </c>
      <c r="AF90">
        <v>2.74</v>
      </c>
    </row>
    <row r="91" spans="1:32">
      <c r="A91" t="s">
        <v>133</v>
      </c>
      <c r="B91" s="75">
        <v>130.31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115.25</v>
      </c>
      <c r="J91">
        <v>133.87</v>
      </c>
      <c r="K91">
        <v>100.88</v>
      </c>
      <c r="L91">
        <v>1.24</v>
      </c>
      <c r="M91">
        <v>15.35</v>
      </c>
      <c r="N91" s="135">
        <v>0</v>
      </c>
      <c r="O91" s="135">
        <v>0</v>
      </c>
      <c r="P91" s="135">
        <v>0</v>
      </c>
      <c r="Q91">
        <v>1.45</v>
      </c>
      <c r="R91">
        <v>0</v>
      </c>
      <c r="S91">
        <v>1.25</v>
      </c>
      <c r="T91">
        <v>39.99</v>
      </c>
      <c r="U91">
        <v>13.33</v>
      </c>
      <c r="V91">
        <v>13.33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6.71</v>
      </c>
      <c r="AD91">
        <v>30.04</v>
      </c>
      <c r="AE91">
        <v>30.04</v>
      </c>
      <c r="AF91">
        <v>2.74</v>
      </c>
    </row>
    <row r="92" spans="1:32">
      <c r="A92" t="s">
        <v>134</v>
      </c>
      <c r="B92" s="75">
        <v>130.31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115.25</v>
      </c>
      <c r="J92">
        <v>133.87</v>
      </c>
      <c r="K92">
        <v>100.88</v>
      </c>
      <c r="L92">
        <v>1.24</v>
      </c>
      <c r="M92">
        <v>14.94</v>
      </c>
      <c r="N92" s="135">
        <v>0</v>
      </c>
      <c r="O92" s="135">
        <v>0</v>
      </c>
      <c r="P92" s="135">
        <v>0</v>
      </c>
      <c r="Q92">
        <v>1.45</v>
      </c>
      <c r="R92">
        <v>0</v>
      </c>
      <c r="S92">
        <v>1.25</v>
      </c>
      <c r="T92">
        <v>43.74</v>
      </c>
      <c r="U92">
        <v>14.58</v>
      </c>
      <c r="V92">
        <v>14.58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6.8</v>
      </c>
      <c r="AD92">
        <v>36.65</v>
      </c>
      <c r="AE92">
        <v>36.65</v>
      </c>
      <c r="AF92">
        <v>2.74</v>
      </c>
    </row>
    <row r="93" spans="1:32">
      <c r="A93" t="s">
        <v>135</v>
      </c>
      <c r="B93" s="75">
        <v>130.31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115.25</v>
      </c>
      <c r="J93">
        <v>133.87</v>
      </c>
      <c r="K93">
        <v>100.88</v>
      </c>
      <c r="L93">
        <v>1.24</v>
      </c>
      <c r="M93">
        <v>14.25</v>
      </c>
      <c r="N93" s="135">
        <v>0</v>
      </c>
      <c r="O93" s="135">
        <v>0</v>
      </c>
      <c r="P93" s="135">
        <v>0</v>
      </c>
      <c r="Q93">
        <v>1.45</v>
      </c>
      <c r="R93">
        <v>0</v>
      </c>
      <c r="S93">
        <v>1.25</v>
      </c>
      <c r="T93">
        <v>43.96</v>
      </c>
      <c r="U93">
        <v>14.65</v>
      </c>
      <c r="V93">
        <v>14.66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6.89</v>
      </c>
      <c r="AD93">
        <v>36.82</v>
      </c>
      <c r="AE93">
        <v>36.82</v>
      </c>
      <c r="AF93">
        <v>2.74</v>
      </c>
    </row>
    <row r="94" spans="1:32">
      <c r="A94" t="s">
        <v>136</v>
      </c>
      <c r="B94" s="75">
        <v>130.31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115.25</v>
      </c>
      <c r="J94">
        <v>133.87</v>
      </c>
      <c r="K94">
        <v>100.88</v>
      </c>
      <c r="L94">
        <v>1.24</v>
      </c>
      <c r="M94">
        <v>13.64</v>
      </c>
      <c r="N94" s="135">
        <v>0</v>
      </c>
      <c r="O94" s="135">
        <v>0</v>
      </c>
      <c r="P94" s="135">
        <v>0</v>
      </c>
      <c r="Q94">
        <v>1.45</v>
      </c>
      <c r="R94">
        <v>0</v>
      </c>
      <c r="S94">
        <v>1.25</v>
      </c>
      <c r="T94">
        <v>44.28</v>
      </c>
      <c r="U94">
        <v>14.76</v>
      </c>
      <c r="V94">
        <v>14.77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6.99</v>
      </c>
      <c r="AD94">
        <v>36.79</v>
      </c>
      <c r="AE94">
        <v>36.79</v>
      </c>
      <c r="AF94">
        <v>2.74</v>
      </c>
    </row>
    <row r="95" spans="1:32">
      <c r="A95" t="s">
        <v>137</v>
      </c>
      <c r="B95" s="75">
        <v>130.31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115.25</v>
      </c>
      <c r="J95">
        <v>133.87</v>
      </c>
      <c r="K95">
        <v>100.88</v>
      </c>
      <c r="L95">
        <v>1.4</v>
      </c>
      <c r="M95">
        <v>9.89</v>
      </c>
      <c r="N95" s="135">
        <v>0</v>
      </c>
      <c r="O95" s="135">
        <v>0</v>
      </c>
      <c r="P95" s="135">
        <v>0</v>
      </c>
      <c r="Q95">
        <v>1.45</v>
      </c>
      <c r="R95">
        <v>0</v>
      </c>
      <c r="S95">
        <v>1.25</v>
      </c>
      <c r="T95">
        <v>44.76</v>
      </c>
      <c r="U95">
        <v>14.92</v>
      </c>
      <c r="V95">
        <v>14.92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7.24</v>
      </c>
      <c r="AD95">
        <v>36.630000000000003</v>
      </c>
      <c r="AE95">
        <v>36.630000000000003</v>
      </c>
      <c r="AF95">
        <v>2.74</v>
      </c>
    </row>
    <row r="96" spans="1:32">
      <c r="A96" t="s">
        <v>138</v>
      </c>
      <c r="B96" s="75">
        <v>130.31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115.25</v>
      </c>
      <c r="J96">
        <v>133.87</v>
      </c>
      <c r="K96">
        <v>100.88</v>
      </c>
      <c r="L96">
        <v>1.4</v>
      </c>
      <c r="M96">
        <v>9.64</v>
      </c>
      <c r="N96" s="135">
        <v>0</v>
      </c>
      <c r="O96" s="135">
        <v>0</v>
      </c>
      <c r="P96" s="135">
        <v>0</v>
      </c>
      <c r="Q96">
        <v>1.45</v>
      </c>
      <c r="R96">
        <v>0</v>
      </c>
      <c r="S96">
        <v>1.25</v>
      </c>
      <c r="T96">
        <v>61.85</v>
      </c>
      <c r="U96">
        <v>20.62</v>
      </c>
      <c r="V96">
        <v>20.6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8.5500000000000007</v>
      </c>
      <c r="AD96">
        <v>40.33</v>
      </c>
      <c r="AE96">
        <v>40.33</v>
      </c>
      <c r="AF96">
        <v>2.74</v>
      </c>
    </row>
    <row r="97" spans="1:36">
      <c r="A97" t="s">
        <v>139</v>
      </c>
      <c r="B97" s="75">
        <v>130.31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115.25</v>
      </c>
      <c r="J97">
        <v>133.87</v>
      </c>
      <c r="K97">
        <v>100.88</v>
      </c>
      <c r="L97">
        <v>1.4</v>
      </c>
      <c r="M97">
        <v>9.4</v>
      </c>
      <c r="N97" s="135">
        <v>0</v>
      </c>
      <c r="O97" s="135">
        <v>0</v>
      </c>
      <c r="P97" s="135">
        <v>0</v>
      </c>
      <c r="Q97">
        <v>1.45</v>
      </c>
      <c r="R97">
        <v>0</v>
      </c>
      <c r="S97">
        <v>1.25</v>
      </c>
      <c r="T97">
        <v>60.33</v>
      </c>
      <c r="U97">
        <v>20.11</v>
      </c>
      <c r="V97">
        <v>20.100000000000001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8.2200000000000006</v>
      </c>
      <c r="AD97">
        <v>39.21</v>
      </c>
      <c r="AE97">
        <v>39.21</v>
      </c>
      <c r="AF97">
        <v>2.74</v>
      </c>
    </row>
    <row r="98" spans="1:36">
      <c r="A98" t="s">
        <v>140</v>
      </c>
      <c r="B98" s="75">
        <v>130.31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115.25</v>
      </c>
      <c r="J98">
        <v>133.87</v>
      </c>
      <c r="K98">
        <v>100.88</v>
      </c>
      <c r="L98">
        <v>1.4</v>
      </c>
      <c r="M98">
        <v>9.0299999999999994</v>
      </c>
      <c r="N98" s="135">
        <v>0</v>
      </c>
      <c r="O98" s="135">
        <v>0</v>
      </c>
      <c r="P98" s="135">
        <v>0</v>
      </c>
      <c r="Q98">
        <v>1.45</v>
      </c>
      <c r="R98">
        <v>0</v>
      </c>
      <c r="S98">
        <v>1.25</v>
      </c>
      <c r="T98">
        <v>58.33</v>
      </c>
      <c r="U98">
        <v>19.440000000000001</v>
      </c>
      <c r="V98">
        <v>19.440000000000001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7.88</v>
      </c>
      <c r="AD98">
        <v>38.22</v>
      </c>
      <c r="AE98">
        <v>38.22</v>
      </c>
      <c r="AF98">
        <v>2.74</v>
      </c>
    </row>
    <row r="99" spans="1:36">
      <c r="A99" t="s">
        <v>141</v>
      </c>
      <c r="B99" s="75">
        <f>SUM(B3:B98)/4000</f>
        <v>3.1274399999999987</v>
      </c>
      <c r="C99" s="75">
        <f t="shared" ref="C99:L99" si="2">SUM(C3:C98)/4000</f>
        <v>6.4152500000000001E-2</v>
      </c>
      <c r="D99" s="135">
        <f t="shared" ref="D99" si="3">SUM(D3:D98)/4000</f>
        <v>0.90677499999999955</v>
      </c>
      <c r="E99" s="75"/>
      <c r="F99" s="78">
        <f t="shared" si="2"/>
        <v>9.2689999999999995E-2</v>
      </c>
      <c r="G99" s="78">
        <f t="shared" si="2"/>
        <v>9.2689999999999995E-2</v>
      </c>
      <c r="H99" s="78">
        <f t="shared" si="2"/>
        <v>9.4997499999999971E-2</v>
      </c>
      <c r="I99">
        <f t="shared" si="2"/>
        <v>2.469577500000002</v>
      </c>
      <c r="J99">
        <f t="shared" si="2"/>
        <v>3.2128800000000055</v>
      </c>
      <c r="K99">
        <f t="shared" si="2"/>
        <v>2.4211199999999988</v>
      </c>
      <c r="L99">
        <f t="shared" si="2"/>
        <v>3.0360000000000002E-2</v>
      </c>
      <c r="M99">
        <f t="shared" ref="M99:AB99" si="4">SUM(M3:M98)/4000</f>
        <v>0.2279775</v>
      </c>
      <c r="N99" s="135">
        <f t="shared" si="4"/>
        <v>0.31896249999999976</v>
      </c>
      <c r="O99" s="135">
        <f t="shared" si="4"/>
        <v>0.29831250000000015</v>
      </c>
      <c r="P99" s="135">
        <f t="shared" si="4"/>
        <v>0.28950000000000009</v>
      </c>
      <c r="Q99">
        <f t="shared" si="4"/>
        <v>3.3750000000000016E-2</v>
      </c>
      <c r="R99">
        <f t="shared" si="4"/>
        <v>0.9034350000000001</v>
      </c>
      <c r="S99">
        <f t="shared" si="4"/>
        <v>3.1169999999999996E-2</v>
      </c>
      <c r="T99">
        <f t="shared" si="4"/>
        <v>0.45259750000000004</v>
      </c>
      <c r="U99">
        <f t="shared" si="4"/>
        <v>0.1508525</v>
      </c>
      <c r="V99">
        <f t="shared" si="4"/>
        <v>0.15090000000000001</v>
      </c>
      <c r="W99">
        <f t="shared" si="4"/>
        <v>1.7730125000000005</v>
      </c>
      <c r="X99">
        <f t="shared" si="4"/>
        <v>0.35460500000000011</v>
      </c>
      <c r="Y99">
        <f t="shared" si="4"/>
        <v>0.64504500000000009</v>
      </c>
      <c r="Z99">
        <f t="shared" si="4"/>
        <v>0.31420249999999994</v>
      </c>
      <c r="AA99">
        <f t="shared" si="4"/>
        <v>0.72669250000000007</v>
      </c>
      <c r="AB99">
        <f t="shared" si="4"/>
        <v>0.36330750000000006</v>
      </c>
      <c r="AC99">
        <f t="shared" ref="AC99:AJ99" si="5">SUM(AC3:AC98)/4000</f>
        <v>9.0510000000000007E-2</v>
      </c>
      <c r="AD99">
        <f t="shared" si="5"/>
        <v>0.30479250000000008</v>
      </c>
      <c r="AE99">
        <f t="shared" si="5"/>
        <v>0.30479250000000008</v>
      </c>
      <c r="AF99">
        <f t="shared" si="5"/>
        <v>6.5760000000000096E-2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44981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82</v>
      </c>
      <c r="C27" s="136">
        <f>'IDT-1 Calculation'!DG27</f>
        <v>-34.716000000000001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-47.283999999999999</v>
      </c>
      <c r="G27" s="141">
        <f t="shared" si="0"/>
        <v>0</v>
      </c>
    </row>
    <row r="28" spans="1:7">
      <c r="A28" s="140" t="s">
        <v>70</v>
      </c>
      <c r="B28" s="136">
        <f>'IDT-1 Calculation'!DF28</f>
        <v>59</v>
      </c>
      <c r="C28" s="136">
        <f>'IDT-1 Calculation'!DG28</f>
        <v>-24.978000000000002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-34.021999999999998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16</v>
      </c>
      <c r="C29" s="136">
        <f>'IDT-1 Calculation'!DG29</f>
        <v>-6.774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-9.2260000000000009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38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-38</v>
      </c>
      <c r="G30" s="141">
        <f t="shared" si="0"/>
        <v>0</v>
      </c>
    </row>
    <row r="31" spans="1:7">
      <c r="A31" s="140" t="s">
        <v>73</v>
      </c>
      <c r="B31" s="136">
        <f>'IDT-1 Calculation'!DF31</f>
        <v>52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-52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21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-21</v>
      </c>
      <c r="G32" s="141">
        <f t="shared" si="0"/>
        <v>0</v>
      </c>
    </row>
    <row r="33" spans="1:7">
      <c r="A33" s="140" t="s">
        <v>75</v>
      </c>
      <c r="B33" s="136">
        <f>'IDT-1 Calculation'!DF33</f>
        <v>31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-31</v>
      </c>
      <c r="G33" s="141">
        <f t="shared" si="0"/>
        <v>0</v>
      </c>
    </row>
    <row r="34" spans="1:7">
      <c r="A34" s="140" t="s">
        <v>76</v>
      </c>
      <c r="B34" s="136">
        <f>'IDT-1 Calculation'!DF34</f>
        <v>32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-32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36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-36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18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-18</v>
      </c>
      <c r="G39" s="141">
        <f t="shared" si="0"/>
        <v>0</v>
      </c>
    </row>
    <row r="40" spans="1:7">
      <c r="A40" s="140" t="s">
        <v>82</v>
      </c>
      <c r="B40" s="136">
        <f>'IDT-1 Calculation'!DF40</f>
        <v>6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-6</v>
      </c>
      <c r="G40" s="141">
        <f t="shared" si="0"/>
        <v>0</v>
      </c>
    </row>
    <row r="41" spans="1:7">
      <c r="A41" s="140" t="s">
        <v>83</v>
      </c>
      <c r="B41" s="136">
        <f>'IDT-1 Calculation'!DF41</f>
        <v>2.68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-2.68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1.2010000000000001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-1.2010000000000001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21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-21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17.552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-17.552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47.136000000000003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-47.136000000000003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52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-52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36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-36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0.14214225000000003</v>
      </c>
      <c r="C99" s="152">
        <f>SUM(C3:C98)/4000</f>
        <v>-1.6617E-2</v>
      </c>
      <c r="D99" s="152">
        <f>SUM(D3:D98)/4000</f>
        <v>0</v>
      </c>
      <c r="E99" s="152">
        <f>SUM(E3:E98)/4000</f>
        <v>0</v>
      </c>
      <c r="F99" s="152">
        <f>SUM(F3:F98)/4000</f>
        <v>-0.12552525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44981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271.38428383307303</v>
      </c>
      <c r="L3">
        <v>0</v>
      </c>
      <c r="M3">
        <v>59.669309745938484</v>
      </c>
      <c r="N3">
        <v>51.498053873667132</v>
      </c>
      <c r="O3">
        <v>36.334691664313731</v>
      </c>
      <c r="P3">
        <v>22.906996457975612</v>
      </c>
      <c r="Q3">
        <v>2.0134487950609414</v>
      </c>
      <c r="R3">
        <v>5.0233745333402133</v>
      </c>
      <c r="S3">
        <v>3.0135140587712375</v>
      </c>
      <c r="T3">
        <v>0</v>
      </c>
      <c r="U3">
        <v>41.088343570345444</v>
      </c>
      <c r="V3">
        <v>9.1457353048101311</v>
      </c>
      <c r="W3">
        <v>5.0222041181558623</v>
      </c>
      <c r="X3">
        <v>26.131606028077535</v>
      </c>
      <c r="Y3">
        <v>0</v>
      </c>
      <c r="Z3">
        <v>2.893148641202254</v>
      </c>
      <c r="AA3">
        <v>0</v>
      </c>
      <c r="AB3">
        <v>0</v>
      </c>
      <c r="AC3">
        <v>0</v>
      </c>
      <c r="AD3">
        <v>0</v>
      </c>
      <c r="AE3">
        <v>0</v>
      </c>
      <c r="AF3">
        <v>5.6833007798998123</v>
      </c>
      <c r="AG3">
        <v>29.091121807764562</v>
      </c>
      <c r="AH3">
        <v>0</v>
      </c>
      <c r="AI3">
        <v>0</v>
      </c>
      <c r="AJ3">
        <v>0</v>
      </c>
      <c r="AK3">
        <v>11.343040412231264</v>
      </c>
      <c r="AL3">
        <v>9.5846641001792285</v>
      </c>
      <c r="AM3">
        <v>2.3557781068670423</v>
      </c>
      <c r="AN3">
        <v>0</v>
      </c>
      <c r="AO3">
        <v>0</v>
      </c>
      <c r="AP3">
        <v>1.017886106449593</v>
      </c>
      <c r="AQ3">
        <v>0</v>
      </c>
      <c r="AR3">
        <v>17.154942988102693</v>
      </c>
      <c r="AS3">
        <v>14.251994622417032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26.192190973133229</v>
      </c>
      <c r="BB3">
        <f>SUM(B3:AZ3)-BA3</f>
        <v>600.41524857550951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271.38428383307303</v>
      </c>
      <c r="L4">
        <v>0</v>
      </c>
      <c r="M4">
        <v>59.669309745938484</v>
      </c>
      <c r="N4">
        <v>51.498053873667132</v>
      </c>
      <c r="O4">
        <v>36.334691664313731</v>
      </c>
      <c r="P4">
        <v>22.906996457975612</v>
      </c>
      <c r="Q4">
        <v>2.0134487950609414</v>
      </c>
      <c r="R4">
        <v>5.0233745333402133</v>
      </c>
      <c r="S4">
        <v>3.0135994753517124</v>
      </c>
      <c r="T4">
        <v>0</v>
      </c>
      <c r="U4">
        <v>41.088343570345444</v>
      </c>
      <c r="V4">
        <v>9.1457353048101311</v>
      </c>
      <c r="W4">
        <v>5.0222041181558623</v>
      </c>
      <c r="X4">
        <v>20.099881697148192</v>
      </c>
      <c r="Y4">
        <v>0</v>
      </c>
      <c r="Z4">
        <v>2.893148641202254</v>
      </c>
      <c r="AA4">
        <v>0</v>
      </c>
      <c r="AB4">
        <v>0</v>
      </c>
      <c r="AC4">
        <v>0</v>
      </c>
      <c r="AD4">
        <v>0</v>
      </c>
      <c r="AE4">
        <v>0</v>
      </c>
      <c r="AF4">
        <v>5.6833007798998123</v>
      </c>
      <c r="AG4">
        <v>29.091121807764562</v>
      </c>
      <c r="AH4">
        <v>0</v>
      </c>
      <c r="AI4">
        <v>0</v>
      </c>
      <c r="AJ4">
        <v>0</v>
      </c>
      <c r="AK4">
        <v>11.343040412231264</v>
      </c>
      <c r="AL4">
        <v>9.5846641001792285</v>
      </c>
      <c r="AM4">
        <v>2.3557781068670423</v>
      </c>
      <c r="AN4">
        <v>0</v>
      </c>
      <c r="AO4">
        <v>0</v>
      </c>
      <c r="AP4">
        <v>1.017886106449593</v>
      </c>
      <c r="AQ4">
        <v>0</v>
      </c>
      <c r="AR4">
        <v>17.154942988102693</v>
      </c>
      <c r="AS4">
        <v>14.251994622417032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25.940068466513452</v>
      </c>
      <c r="BB4">
        <f t="shared" ref="BB4:BB67" si="0">SUM(B4:AZ4)-BA4</f>
        <v>594.63573216778047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271.38428383307303</v>
      </c>
      <c r="L5">
        <v>0</v>
      </c>
      <c r="M5">
        <v>59.669309745938484</v>
      </c>
      <c r="N5">
        <v>51.498053873667132</v>
      </c>
      <c r="O5">
        <v>36.334691664313731</v>
      </c>
      <c r="P5">
        <v>22.906996457975612</v>
      </c>
      <c r="Q5">
        <v>2.0134487950609414</v>
      </c>
      <c r="R5">
        <v>5.0282398622614863</v>
      </c>
      <c r="S5">
        <v>3.0135140587712375</v>
      </c>
      <c r="T5">
        <v>0</v>
      </c>
      <c r="U5">
        <v>41.088343570345444</v>
      </c>
      <c r="V5">
        <v>9.1457353048101311</v>
      </c>
      <c r="W5">
        <v>5.0222041181558623</v>
      </c>
      <c r="X5">
        <v>20.099881697148192</v>
      </c>
      <c r="Y5">
        <v>0</v>
      </c>
      <c r="Z5">
        <v>2.893148641202254</v>
      </c>
      <c r="AA5">
        <v>0</v>
      </c>
      <c r="AB5">
        <v>0</v>
      </c>
      <c r="AC5">
        <v>0</v>
      </c>
      <c r="AD5">
        <v>0</v>
      </c>
      <c r="AE5">
        <v>0</v>
      </c>
      <c r="AF5">
        <v>5.6833007798998123</v>
      </c>
      <c r="AG5">
        <v>29.091121807764562</v>
      </c>
      <c r="AH5">
        <v>0</v>
      </c>
      <c r="AI5">
        <v>0</v>
      </c>
      <c r="AJ5">
        <v>0</v>
      </c>
      <c r="AK5">
        <v>11.343040412231264</v>
      </c>
      <c r="AL5">
        <v>9.5846641001792285</v>
      </c>
      <c r="AM5">
        <v>2.3557781068670423</v>
      </c>
      <c r="AN5">
        <v>0</v>
      </c>
      <c r="AO5">
        <v>0</v>
      </c>
      <c r="AP5">
        <v>1.017886106449593</v>
      </c>
      <c r="AQ5">
        <v>0</v>
      </c>
      <c r="AR5">
        <v>17.154942988102693</v>
      </c>
      <c r="AS5">
        <v>14.251994622417032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25.940268266849301</v>
      </c>
      <c r="BB5">
        <f t="shared" si="0"/>
        <v>594.64031227978546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271.38428383307303</v>
      </c>
      <c r="L6">
        <v>0</v>
      </c>
      <c r="M6">
        <v>59.669309745938484</v>
      </c>
      <c r="N6">
        <v>51.498053873667132</v>
      </c>
      <c r="O6">
        <v>36.334691664313731</v>
      </c>
      <c r="P6">
        <v>22.906996457975612</v>
      </c>
      <c r="Q6">
        <v>2.0134487950609414</v>
      </c>
      <c r="R6">
        <v>5.0282398622614863</v>
      </c>
      <c r="S6">
        <v>3.0135140587712375</v>
      </c>
      <c r="T6">
        <v>0</v>
      </c>
      <c r="U6">
        <v>41.088343570345444</v>
      </c>
      <c r="V6">
        <v>9.1457353048101311</v>
      </c>
      <c r="W6">
        <v>5.0222041181558623</v>
      </c>
      <c r="X6">
        <v>20.099881697148192</v>
      </c>
      <c r="Y6">
        <v>0</v>
      </c>
      <c r="Z6">
        <v>2.893148641202254</v>
      </c>
      <c r="AA6">
        <v>0</v>
      </c>
      <c r="AB6">
        <v>0</v>
      </c>
      <c r="AC6">
        <v>0</v>
      </c>
      <c r="AD6">
        <v>0</v>
      </c>
      <c r="AE6">
        <v>0</v>
      </c>
      <c r="AF6">
        <v>5.6833007798998123</v>
      </c>
      <c r="AG6">
        <v>29.091121807764562</v>
      </c>
      <c r="AH6">
        <v>0</v>
      </c>
      <c r="AI6">
        <v>0</v>
      </c>
      <c r="AJ6">
        <v>0</v>
      </c>
      <c r="AK6">
        <v>11.343040412231264</v>
      </c>
      <c r="AL6">
        <v>9.5846641001792285</v>
      </c>
      <c r="AM6">
        <v>2.3557781068670423</v>
      </c>
      <c r="AN6">
        <v>0</v>
      </c>
      <c r="AO6">
        <v>0</v>
      </c>
      <c r="AP6">
        <v>1.017886106449593</v>
      </c>
      <c r="AQ6">
        <v>0</v>
      </c>
      <c r="AR6">
        <v>17.154942988102693</v>
      </c>
      <c r="AS6">
        <v>14.251994622417032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25.940268266849301</v>
      </c>
      <c r="BB6">
        <f t="shared" si="0"/>
        <v>594.64031227978546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271.38428383307303</v>
      </c>
      <c r="L7">
        <v>0</v>
      </c>
      <c r="M7">
        <v>59.669309745938484</v>
      </c>
      <c r="N7">
        <v>51.498053873667132</v>
      </c>
      <c r="O7">
        <v>36.334691664313731</v>
      </c>
      <c r="P7">
        <v>22.906996457975612</v>
      </c>
      <c r="Q7">
        <v>2.0133730962461334</v>
      </c>
      <c r="R7">
        <v>5.0280660066143579</v>
      </c>
      <c r="S7">
        <v>3.0134287761775553</v>
      </c>
      <c r="T7">
        <v>0</v>
      </c>
      <c r="U7">
        <v>41.088343570345444</v>
      </c>
      <c r="V7">
        <v>9.1457353048101311</v>
      </c>
      <c r="W7">
        <v>5.0222041181558623</v>
      </c>
      <c r="X7">
        <v>20.099881697148192</v>
      </c>
      <c r="Y7">
        <v>0</v>
      </c>
      <c r="Z7">
        <v>2.893148641202254</v>
      </c>
      <c r="AA7">
        <v>0</v>
      </c>
      <c r="AB7">
        <v>0</v>
      </c>
      <c r="AC7">
        <v>0</v>
      </c>
      <c r="AD7">
        <v>0</v>
      </c>
      <c r="AE7">
        <v>0</v>
      </c>
      <c r="AF7">
        <v>5.6833007798998123</v>
      </c>
      <c r="AG7">
        <v>29.091121807764562</v>
      </c>
      <c r="AH7">
        <v>0</v>
      </c>
      <c r="AI7">
        <v>0</v>
      </c>
      <c r="AJ7">
        <v>0</v>
      </c>
      <c r="AK7">
        <v>11.343040412231264</v>
      </c>
      <c r="AL7">
        <v>9.5846641001792285</v>
      </c>
      <c r="AM7">
        <v>2.3557781068670423</v>
      </c>
      <c r="AN7">
        <v>0</v>
      </c>
      <c r="AO7">
        <v>0</v>
      </c>
      <c r="AP7">
        <v>1.017886106449593</v>
      </c>
      <c r="AQ7">
        <v>0</v>
      </c>
      <c r="AR7">
        <v>16.57011578209142</v>
      </c>
      <c r="AS7">
        <v>14.080971095804633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25.908659710036709</v>
      </c>
      <c r="BB7">
        <f t="shared" si="0"/>
        <v>593.915735266919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271.38428383307303</v>
      </c>
      <c r="L8">
        <v>0</v>
      </c>
      <c r="M8">
        <v>59.669309745938484</v>
      </c>
      <c r="N8">
        <v>51.498053873667132</v>
      </c>
      <c r="O8">
        <v>36.334691664313731</v>
      </c>
      <c r="P8">
        <v>22.906996457975612</v>
      </c>
      <c r="Q8">
        <v>2.0132975530301227</v>
      </c>
      <c r="R8">
        <v>5.0280660066143579</v>
      </c>
      <c r="S8">
        <v>3.0134287761775553</v>
      </c>
      <c r="T8">
        <v>0</v>
      </c>
      <c r="U8">
        <v>41.088343570345444</v>
      </c>
      <c r="V8">
        <v>9.1457353048101311</v>
      </c>
      <c r="W8">
        <v>5.0222041181558623</v>
      </c>
      <c r="X8">
        <v>20.099881697148192</v>
      </c>
      <c r="Y8">
        <v>0</v>
      </c>
      <c r="Z8">
        <v>2.893148641202254</v>
      </c>
      <c r="AA8">
        <v>0</v>
      </c>
      <c r="AB8">
        <v>0</v>
      </c>
      <c r="AC8">
        <v>0</v>
      </c>
      <c r="AD8">
        <v>0</v>
      </c>
      <c r="AE8">
        <v>0</v>
      </c>
      <c r="AF8">
        <v>5.6833007798998123</v>
      </c>
      <c r="AG8">
        <v>29.091121807764562</v>
      </c>
      <c r="AH8">
        <v>0</v>
      </c>
      <c r="AI8">
        <v>0</v>
      </c>
      <c r="AJ8">
        <v>0</v>
      </c>
      <c r="AK8">
        <v>11.343040412231264</v>
      </c>
      <c r="AL8">
        <v>9.5846641001792285</v>
      </c>
      <c r="AM8">
        <v>2.3557781068670423</v>
      </c>
      <c r="AN8">
        <v>0</v>
      </c>
      <c r="AO8">
        <v>0</v>
      </c>
      <c r="AP8">
        <v>1.017886106449593</v>
      </c>
      <c r="AQ8">
        <v>0</v>
      </c>
      <c r="AR8">
        <v>16.57011578209142</v>
      </c>
      <c r="AS8">
        <v>14.080971095804633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25.908656552330278</v>
      </c>
      <c r="BB8">
        <f t="shared" si="0"/>
        <v>593.91566288140928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271.38428383307303</v>
      </c>
      <c r="L9">
        <v>0</v>
      </c>
      <c r="M9">
        <v>59.669309745938484</v>
      </c>
      <c r="N9">
        <v>51.498053873667132</v>
      </c>
      <c r="O9">
        <v>36.334691664313731</v>
      </c>
      <c r="P9">
        <v>22.906996457975612</v>
      </c>
      <c r="Q9">
        <v>2.0132975530301227</v>
      </c>
      <c r="R9">
        <v>5.0280660066143579</v>
      </c>
      <c r="S9">
        <v>3.0134287761775553</v>
      </c>
      <c r="T9">
        <v>0</v>
      </c>
      <c r="U9">
        <v>41.088343570345444</v>
      </c>
      <c r="V9">
        <v>9.1457353048101311</v>
      </c>
      <c r="W9">
        <v>5.0222041181558623</v>
      </c>
      <c r="X9">
        <v>20.099881697148192</v>
      </c>
      <c r="Y9">
        <v>0</v>
      </c>
      <c r="Z9">
        <v>2.893148641202254</v>
      </c>
      <c r="AA9">
        <v>0</v>
      </c>
      <c r="AB9">
        <v>0</v>
      </c>
      <c r="AC9">
        <v>0</v>
      </c>
      <c r="AD9">
        <v>0</v>
      </c>
      <c r="AE9">
        <v>0</v>
      </c>
      <c r="AF9">
        <v>5.6833007798998123</v>
      </c>
      <c r="AG9">
        <v>29.091121807764562</v>
      </c>
      <c r="AH9">
        <v>0</v>
      </c>
      <c r="AI9">
        <v>0</v>
      </c>
      <c r="AJ9">
        <v>0</v>
      </c>
      <c r="AK9">
        <v>11.343040412231264</v>
      </c>
      <c r="AL9">
        <v>9.5846641001792285</v>
      </c>
      <c r="AM9">
        <v>2.3557781068670423</v>
      </c>
      <c r="AN9">
        <v>0</v>
      </c>
      <c r="AO9">
        <v>0</v>
      </c>
      <c r="AP9">
        <v>1.017886106449593</v>
      </c>
      <c r="AQ9">
        <v>0</v>
      </c>
      <c r="AR9">
        <v>16.57011578209142</v>
      </c>
      <c r="AS9">
        <v>14.080971095804633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25.908656552330278</v>
      </c>
      <c r="BB9">
        <f t="shared" si="0"/>
        <v>593.91566288140928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271.38428383307303</v>
      </c>
      <c r="L10">
        <v>0</v>
      </c>
      <c r="M10">
        <v>59.669309745938484</v>
      </c>
      <c r="N10">
        <v>51.498053873667132</v>
      </c>
      <c r="O10">
        <v>36.334691664313731</v>
      </c>
      <c r="P10">
        <v>22.906996457975612</v>
      </c>
      <c r="Q10">
        <v>2.0132975530301227</v>
      </c>
      <c r="R10">
        <v>5.0280660066143579</v>
      </c>
      <c r="S10">
        <v>3.0134287761775553</v>
      </c>
      <c r="T10">
        <v>0</v>
      </c>
      <c r="U10">
        <v>41.088343570345444</v>
      </c>
      <c r="V10">
        <v>9.1457353048101311</v>
      </c>
      <c r="W10">
        <v>5.0222041181558623</v>
      </c>
      <c r="X10">
        <v>20.099881697148192</v>
      </c>
      <c r="Y10">
        <v>0</v>
      </c>
      <c r="Z10">
        <v>2.893148641202254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5.6833007798998123</v>
      </c>
      <c r="AG10">
        <v>29.091121807764562</v>
      </c>
      <c r="AH10">
        <v>0</v>
      </c>
      <c r="AI10">
        <v>0</v>
      </c>
      <c r="AJ10">
        <v>0</v>
      </c>
      <c r="AK10">
        <v>11.343040412231264</v>
      </c>
      <c r="AL10">
        <v>9.5846641001792285</v>
      </c>
      <c r="AM10">
        <v>2.3557781068670423</v>
      </c>
      <c r="AN10">
        <v>0</v>
      </c>
      <c r="AO10">
        <v>0</v>
      </c>
      <c r="AP10">
        <v>1.017886106449593</v>
      </c>
      <c r="AQ10">
        <v>0</v>
      </c>
      <c r="AR10">
        <v>16.57011578209142</v>
      </c>
      <c r="AS10">
        <v>14.080971095804633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25.908656552330278</v>
      </c>
      <c r="BB10">
        <f t="shared" si="0"/>
        <v>593.91566288140928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271.38467135375362</v>
      </c>
      <c r="L11">
        <v>0</v>
      </c>
      <c r="M11">
        <v>59.669309745938484</v>
      </c>
      <c r="N11">
        <v>51.498053873667132</v>
      </c>
      <c r="O11">
        <v>36.334691664313731</v>
      </c>
      <c r="P11">
        <v>22.906996457975612</v>
      </c>
      <c r="Q11">
        <v>2.0137661686555579</v>
      </c>
      <c r="R11">
        <v>5.0281528932594179</v>
      </c>
      <c r="S11">
        <v>3.1305776012807041</v>
      </c>
      <c r="T11">
        <v>0</v>
      </c>
      <c r="U11">
        <v>41.088343570345444</v>
      </c>
      <c r="V11">
        <v>9.1457353048101311</v>
      </c>
      <c r="W11">
        <v>5.0222041181558623</v>
      </c>
      <c r="X11">
        <v>20.099881697148192</v>
      </c>
      <c r="Y11">
        <v>0</v>
      </c>
      <c r="Z11">
        <v>2.893148641202254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5.6833007798998123</v>
      </c>
      <c r="AG11">
        <v>29.091121807764562</v>
      </c>
      <c r="AH11">
        <v>0</v>
      </c>
      <c r="AI11">
        <v>0</v>
      </c>
      <c r="AJ11">
        <v>0</v>
      </c>
      <c r="AK11">
        <v>11.343040412231264</v>
      </c>
      <c r="AL11">
        <v>9.5846641001792285</v>
      </c>
      <c r="AM11">
        <v>2.3557781068670423</v>
      </c>
      <c r="AN11">
        <v>0</v>
      </c>
      <c r="AO11">
        <v>0</v>
      </c>
      <c r="AP11">
        <v>1.017886106449593</v>
      </c>
      <c r="AQ11">
        <v>0</v>
      </c>
      <c r="AR11">
        <v>16.57011578209142</v>
      </c>
      <c r="AS11">
        <v>14.080971095804633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25.913592791578949</v>
      </c>
      <c r="BB11">
        <f t="shared" si="0"/>
        <v>594.02881849021492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271.38467135375362</v>
      </c>
      <c r="L12">
        <v>0</v>
      </c>
      <c r="M12">
        <v>59.669309745938484</v>
      </c>
      <c r="N12">
        <v>51.498053873667132</v>
      </c>
      <c r="O12">
        <v>36.334691664313731</v>
      </c>
      <c r="P12">
        <v>22.906996457975612</v>
      </c>
      <c r="Q12">
        <v>2.0137661686555579</v>
      </c>
      <c r="R12">
        <v>5.0281528932594179</v>
      </c>
      <c r="S12">
        <v>3.0166649486590207</v>
      </c>
      <c r="T12">
        <v>0</v>
      </c>
      <c r="U12">
        <v>41.088343570345444</v>
      </c>
      <c r="V12">
        <v>9.1457353048101311</v>
      </c>
      <c r="W12">
        <v>5.0222041181558623</v>
      </c>
      <c r="X12">
        <v>20.099881697148192</v>
      </c>
      <c r="Y12">
        <v>0</v>
      </c>
      <c r="Z12">
        <v>2.893148641202254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5.6833007798998123</v>
      </c>
      <c r="AG12">
        <v>29.091121807764562</v>
      </c>
      <c r="AH12">
        <v>0</v>
      </c>
      <c r="AI12">
        <v>0</v>
      </c>
      <c r="AJ12">
        <v>0</v>
      </c>
      <c r="AK12">
        <v>11.343040412231264</v>
      </c>
      <c r="AL12">
        <v>9.5846641001792285</v>
      </c>
      <c r="AM12">
        <v>2.3557781068670423</v>
      </c>
      <c r="AN12">
        <v>0</v>
      </c>
      <c r="AO12">
        <v>0</v>
      </c>
      <c r="AP12">
        <v>1.017886106449593</v>
      </c>
      <c r="AQ12">
        <v>0</v>
      </c>
      <c r="AR12">
        <v>16.57011578209142</v>
      </c>
      <c r="AS12">
        <v>14.080971095804633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25.908831242699364</v>
      </c>
      <c r="BB12">
        <f t="shared" si="0"/>
        <v>593.91966738647261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261.37066721916216</v>
      </c>
      <c r="L13">
        <v>0</v>
      </c>
      <c r="M13">
        <v>59.669309745938484</v>
      </c>
      <c r="N13">
        <v>51.498053873667132</v>
      </c>
      <c r="O13">
        <v>36.334691664313731</v>
      </c>
      <c r="P13">
        <v>21.592658287277345</v>
      </c>
      <c r="Q13">
        <v>1.9416360594146813</v>
      </c>
      <c r="R13">
        <v>4.8418987704190934</v>
      </c>
      <c r="S13">
        <v>2.8995191084772447</v>
      </c>
      <c r="T13">
        <v>0</v>
      </c>
      <c r="U13">
        <v>41.088343570345444</v>
      </c>
      <c r="V13">
        <v>9.1457353048101311</v>
      </c>
      <c r="W13">
        <v>4.9045717786763152</v>
      </c>
      <c r="X13">
        <v>19.358387260076299</v>
      </c>
      <c r="Y13">
        <v>0</v>
      </c>
      <c r="Z13">
        <v>2.893148641202254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5.6833007798998123</v>
      </c>
      <c r="AG13">
        <v>29.091121807764562</v>
      </c>
      <c r="AH13">
        <v>0</v>
      </c>
      <c r="AI13">
        <v>0</v>
      </c>
      <c r="AJ13">
        <v>0</v>
      </c>
      <c r="AK13">
        <v>11.343040412231264</v>
      </c>
      <c r="AL13">
        <v>9.5846641001792285</v>
      </c>
      <c r="AM13">
        <v>2.3557781068670423</v>
      </c>
      <c r="AN13">
        <v>0</v>
      </c>
      <c r="AO13">
        <v>0</v>
      </c>
      <c r="AP13">
        <v>1.017886106449593</v>
      </c>
      <c r="AQ13">
        <v>0</v>
      </c>
      <c r="AR13">
        <v>16.57011578209142</v>
      </c>
      <c r="AS13">
        <v>14.080971095804633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25.383697878057831</v>
      </c>
      <c r="BB13">
        <f t="shared" si="0"/>
        <v>581.88180159701028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261.37066721916216</v>
      </c>
      <c r="L14">
        <v>0</v>
      </c>
      <c r="M14">
        <v>59.669309745938484</v>
      </c>
      <c r="N14">
        <v>51.498053873667132</v>
      </c>
      <c r="O14">
        <v>36.334691664313731</v>
      </c>
      <c r="P14">
        <v>21.592658287277345</v>
      </c>
      <c r="Q14">
        <v>1.9416360594146813</v>
      </c>
      <c r="R14">
        <v>4.8418136840067634</v>
      </c>
      <c r="S14">
        <v>2.8993768073019792</v>
      </c>
      <c r="T14">
        <v>0</v>
      </c>
      <c r="U14">
        <v>41.088343570345444</v>
      </c>
      <c r="V14">
        <v>9.1457353048101311</v>
      </c>
      <c r="W14">
        <v>4.9045717786763152</v>
      </c>
      <c r="X14">
        <v>19.358387260076299</v>
      </c>
      <c r="Y14">
        <v>0</v>
      </c>
      <c r="Z14">
        <v>2.893148641202254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5.6833007798998123</v>
      </c>
      <c r="AG14">
        <v>29.091121807764562</v>
      </c>
      <c r="AH14">
        <v>0</v>
      </c>
      <c r="AI14">
        <v>0</v>
      </c>
      <c r="AJ14">
        <v>0</v>
      </c>
      <c r="AK14">
        <v>11.343040412231264</v>
      </c>
      <c r="AL14">
        <v>9.5846641001792285</v>
      </c>
      <c r="AM14">
        <v>2.3557781068670423</v>
      </c>
      <c r="AN14">
        <v>0</v>
      </c>
      <c r="AO14">
        <v>0</v>
      </c>
      <c r="AP14">
        <v>1.017886106449593</v>
      </c>
      <c r="AQ14">
        <v>0</v>
      </c>
      <c r="AR14">
        <v>17.154942988102693</v>
      </c>
      <c r="AS14">
        <v>14.080971095804633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25.408134150467937</v>
      </c>
      <c r="BB14">
        <f t="shared" si="0"/>
        <v>582.44196514302371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261.37066721916216</v>
      </c>
      <c r="L15">
        <v>0</v>
      </c>
      <c r="M15">
        <v>59.669309745938484</v>
      </c>
      <c r="N15">
        <v>51.498053873667132</v>
      </c>
      <c r="O15">
        <v>36.334691664313731</v>
      </c>
      <c r="P15">
        <v>21.592658287277345</v>
      </c>
      <c r="Q15">
        <v>1.9416360594146813</v>
      </c>
      <c r="R15">
        <v>4.8418987704190934</v>
      </c>
      <c r="S15">
        <v>2.8995191084772447</v>
      </c>
      <c r="T15">
        <v>0</v>
      </c>
      <c r="U15">
        <v>41.088343570345444</v>
      </c>
      <c r="V15">
        <v>9.1457353048101311</v>
      </c>
      <c r="W15">
        <v>4.9045717786763152</v>
      </c>
      <c r="X15">
        <v>19.358387260076299</v>
      </c>
      <c r="Y15">
        <v>0</v>
      </c>
      <c r="Z15">
        <v>2.893148641202254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5.6833007798998123</v>
      </c>
      <c r="AG15">
        <v>29.091121807764562</v>
      </c>
      <c r="AH15">
        <v>0</v>
      </c>
      <c r="AI15">
        <v>0</v>
      </c>
      <c r="AJ15">
        <v>0</v>
      </c>
      <c r="AK15">
        <v>11.343040412231264</v>
      </c>
      <c r="AL15">
        <v>9.5846641001792285</v>
      </c>
      <c r="AM15">
        <v>2.3557781068670423</v>
      </c>
      <c r="AN15">
        <v>0</v>
      </c>
      <c r="AO15">
        <v>0</v>
      </c>
      <c r="AP15">
        <v>1.017886106449593</v>
      </c>
      <c r="AQ15">
        <v>0</v>
      </c>
      <c r="AR15">
        <v>17.154942988102693</v>
      </c>
      <c r="AS15">
        <v>13.955078096430805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25.402881327895273</v>
      </c>
      <c r="BB15">
        <f t="shared" si="0"/>
        <v>582.32155235381015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261.37066721916216</v>
      </c>
      <c r="L16">
        <v>0</v>
      </c>
      <c r="M16">
        <v>59.669309745938484</v>
      </c>
      <c r="N16">
        <v>51.498053873667132</v>
      </c>
      <c r="O16">
        <v>36.334691664313731</v>
      </c>
      <c r="P16">
        <v>21.592658287277345</v>
      </c>
      <c r="Q16">
        <v>1.9416360594146813</v>
      </c>
      <c r="R16">
        <v>4.8418987704190934</v>
      </c>
      <c r="S16">
        <v>2.8995191084772447</v>
      </c>
      <c r="T16">
        <v>0</v>
      </c>
      <c r="U16">
        <v>41.088343570345444</v>
      </c>
      <c r="V16">
        <v>9.1457353048101311</v>
      </c>
      <c r="W16">
        <v>4.9045717786763152</v>
      </c>
      <c r="X16">
        <v>19.358387260076299</v>
      </c>
      <c r="Y16">
        <v>0</v>
      </c>
      <c r="Z16">
        <v>2.893148641202254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5.6833007798998123</v>
      </c>
      <c r="AG16">
        <v>29.091121807764562</v>
      </c>
      <c r="AH16">
        <v>0</v>
      </c>
      <c r="AI16">
        <v>0</v>
      </c>
      <c r="AJ16">
        <v>0</v>
      </c>
      <c r="AK16">
        <v>11.343040412231264</v>
      </c>
      <c r="AL16">
        <v>9.5846641001792285</v>
      </c>
      <c r="AM16">
        <v>2.3557781068670423</v>
      </c>
      <c r="AN16">
        <v>0</v>
      </c>
      <c r="AO16">
        <v>0</v>
      </c>
      <c r="AP16">
        <v>1.017886106449593</v>
      </c>
      <c r="AQ16">
        <v>0</v>
      </c>
      <c r="AR16">
        <v>17.154942988102693</v>
      </c>
      <c r="AS16">
        <v>13.955078096430805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25.402881327895273</v>
      </c>
      <c r="BB16">
        <f t="shared" si="0"/>
        <v>582.32155235381015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261.37066721916216</v>
      </c>
      <c r="L17">
        <v>0</v>
      </c>
      <c r="M17">
        <v>59.669309745938484</v>
      </c>
      <c r="N17">
        <v>51.498053873667132</v>
      </c>
      <c r="O17">
        <v>36.334691664313731</v>
      </c>
      <c r="P17">
        <v>21.592658287277345</v>
      </c>
      <c r="Q17">
        <v>1.9416360594146813</v>
      </c>
      <c r="R17">
        <v>4.8420691873941459</v>
      </c>
      <c r="S17">
        <v>2.8996617952925514</v>
      </c>
      <c r="T17">
        <v>0</v>
      </c>
      <c r="U17">
        <v>41.088343570345444</v>
      </c>
      <c r="V17">
        <v>9.1457353048101311</v>
      </c>
      <c r="W17">
        <v>4.8419602240549153</v>
      </c>
      <c r="X17">
        <v>19.358387260076299</v>
      </c>
      <c r="Y17">
        <v>0</v>
      </c>
      <c r="Z17">
        <v>2.893148641202254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5.6833007798998123</v>
      </c>
      <c r="AG17">
        <v>29.091121807764562</v>
      </c>
      <c r="AH17">
        <v>0</v>
      </c>
      <c r="AI17">
        <v>0</v>
      </c>
      <c r="AJ17">
        <v>0</v>
      </c>
      <c r="AK17">
        <v>11.343040412231264</v>
      </c>
      <c r="AL17">
        <v>9.5846641001792285</v>
      </c>
      <c r="AM17">
        <v>2.3557781068670423</v>
      </c>
      <c r="AN17">
        <v>0</v>
      </c>
      <c r="AO17">
        <v>0</v>
      </c>
      <c r="AP17">
        <v>0.67859058484658741</v>
      </c>
      <c r="AQ17">
        <v>0</v>
      </c>
      <c r="AR17">
        <v>17.154942988102693</v>
      </c>
      <c r="AS17">
        <v>13.955078096430805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25.386094699847526</v>
      </c>
      <c r="BB17">
        <f t="shared" si="0"/>
        <v>581.93674500942382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261.37066721916216</v>
      </c>
      <c r="L18">
        <v>0</v>
      </c>
      <c r="M18">
        <v>59.669309745938484</v>
      </c>
      <c r="N18">
        <v>51.498053873667132</v>
      </c>
      <c r="O18">
        <v>36.334691664313731</v>
      </c>
      <c r="P18">
        <v>21.592658287277345</v>
      </c>
      <c r="Q18">
        <v>1.9416360594146813</v>
      </c>
      <c r="R18">
        <v>4.8420691873941459</v>
      </c>
      <c r="S18">
        <v>2.8996617952925514</v>
      </c>
      <c r="T18">
        <v>0</v>
      </c>
      <c r="U18">
        <v>41.088343570345444</v>
      </c>
      <c r="V18">
        <v>9.1457353048101311</v>
      </c>
      <c r="W18">
        <v>4.8419602240549153</v>
      </c>
      <c r="X18">
        <v>19.358387260076299</v>
      </c>
      <c r="Y18">
        <v>0</v>
      </c>
      <c r="Z18">
        <v>2.893148641202254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5.6833007798998123</v>
      </c>
      <c r="AG18">
        <v>29.091121807764562</v>
      </c>
      <c r="AH18">
        <v>0</v>
      </c>
      <c r="AI18">
        <v>0</v>
      </c>
      <c r="AJ18">
        <v>0</v>
      </c>
      <c r="AK18">
        <v>11.343040412231264</v>
      </c>
      <c r="AL18">
        <v>9.5846641001792285</v>
      </c>
      <c r="AM18">
        <v>2.3557781068670423</v>
      </c>
      <c r="AN18">
        <v>0</v>
      </c>
      <c r="AO18">
        <v>0</v>
      </c>
      <c r="AP18">
        <v>0.67859058484658741</v>
      </c>
      <c r="AQ18">
        <v>0</v>
      </c>
      <c r="AR18">
        <v>16.57011578209142</v>
      </c>
      <c r="AS18">
        <v>13.955078096430805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25.361648922636256</v>
      </c>
      <c r="BB18">
        <f t="shared" si="0"/>
        <v>581.37636358062377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261.37066721916216</v>
      </c>
      <c r="L19">
        <v>0</v>
      </c>
      <c r="M19">
        <v>59.669309745938484</v>
      </c>
      <c r="N19">
        <v>51.498053873667132</v>
      </c>
      <c r="O19">
        <v>36.334691664313731</v>
      </c>
      <c r="P19">
        <v>21.592658287277345</v>
      </c>
      <c r="Q19">
        <v>1.9416360594146813</v>
      </c>
      <c r="R19">
        <v>4.8317188403495788</v>
      </c>
      <c r="S19">
        <v>2.8996617952925514</v>
      </c>
      <c r="T19">
        <v>0</v>
      </c>
      <c r="U19">
        <v>41.088343570345444</v>
      </c>
      <c r="V19">
        <v>9.1457353048101311</v>
      </c>
      <c r="W19">
        <v>4.8336638946031201</v>
      </c>
      <c r="X19">
        <v>19.358387260076299</v>
      </c>
      <c r="Y19">
        <v>0</v>
      </c>
      <c r="Z19">
        <v>2.893148641202254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5.6833007798998123</v>
      </c>
      <c r="AG19">
        <v>29.091121807764562</v>
      </c>
      <c r="AH19">
        <v>0</v>
      </c>
      <c r="AI19">
        <v>0</v>
      </c>
      <c r="AJ19">
        <v>0</v>
      </c>
      <c r="AK19">
        <v>11.343040412231264</v>
      </c>
      <c r="AL19">
        <v>9.5846641001792285</v>
      </c>
      <c r="AM19">
        <v>2.3557781068670423</v>
      </c>
      <c r="AN19">
        <v>0</v>
      </c>
      <c r="AO19">
        <v>0</v>
      </c>
      <c r="AP19">
        <v>0.67859058484658741</v>
      </c>
      <c r="AQ19">
        <v>0</v>
      </c>
      <c r="AR19">
        <v>16.57011578209142</v>
      </c>
      <c r="AS19">
        <v>13.955078096430805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25.360869491558709</v>
      </c>
      <c r="BB19">
        <f t="shared" si="0"/>
        <v>581.35849633520502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261.36815162572606</v>
      </c>
      <c r="L20">
        <v>0</v>
      </c>
      <c r="M20">
        <v>59.669309745938484</v>
      </c>
      <c r="N20">
        <v>51.498053873667132</v>
      </c>
      <c r="O20">
        <v>36.334691664313731</v>
      </c>
      <c r="P20">
        <v>21.592658287277345</v>
      </c>
      <c r="Q20">
        <v>1.9407891867645208</v>
      </c>
      <c r="R20">
        <v>4.8419839381759848</v>
      </c>
      <c r="S20">
        <v>2.8997233480630498</v>
      </c>
      <c r="T20">
        <v>0</v>
      </c>
      <c r="U20">
        <v>41.088343570345444</v>
      </c>
      <c r="V20">
        <v>9.1457353048101311</v>
      </c>
      <c r="W20">
        <v>4.8336638946031201</v>
      </c>
      <c r="X20">
        <v>19.358387260076299</v>
      </c>
      <c r="Y20">
        <v>0</v>
      </c>
      <c r="Z20">
        <v>2.893148641202254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5.6833007798998123</v>
      </c>
      <c r="AG20">
        <v>29.091121807764562</v>
      </c>
      <c r="AH20">
        <v>0</v>
      </c>
      <c r="AI20">
        <v>0</v>
      </c>
      <c r="AJ20">
        <v>0</v>
      </c>
      <c r="AK20">
        <v>11.343040412231264</v>
      </c>
      <c r="AL20">
        <v>9.5846641001792285</v>
      </c>
      <c r="AM20">
        <v>2.3557781068670423</v>
      </c>
      <c r="AN20">
        <v>0</v>
      </c>
      <c r="AO20">
        <v>0</v>
      </c>
      <c r="AP20">
        <v>0.67859058484658741</v>
      </c>
      <c r="AQ20">
        <v>0</v>
      </c>
      <c r="AR20">
        <v>16.57011578209142</v>
      </c>
      <c r="AS20">
        <v>13.955078096430805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25.361160594471258</v>
      </c>
      <c r="BB20">
        <f t="shared" si="0"/>
        <v>581.36516941680304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261.36815162572606</v>
      </c>
      <c r="L21">
        <v>0</v>
      </c>
      <c r="M21">
        <v>59.669309745938484</v>
      </c>
      <c r="N21">
        <v>51.498053873667132</v>
      </c>
      <c r="O21">
        <v>36.334691664313731</v>
      </c>
      <c r="P21">
        <v>21.592658287277345</v>
      </c>
      <c r="Q21">
        <v>1.9407891867645208</v>
      </c>
      <c r="R21">
        <v>4.8419839381759848</v>
      </c>
      <c r="S21">
        <v>2.8997238074887379</v>
      </c>
      <c r="T21">
        <v>0</v>
      </c>
      <c r="U21">
        <v>41.088343570345444</v>
      </c>
      <c r="V21">
        <v>9.1457353048101311</v>
      </c>
      <c r="W21">
        <v>4.8336638946031201</v>
      </c>
      <c r="X21">
        <v>19.358387260076299</v>
      </c>
      <c r="Y21">
        <v>0</v>
      </c>
      <c r="Z21">
        <v>2.893148641202254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5.6833007798998123</v>
      </c>
      <c r="AG21">
        <v>29.091121807764562</v>
      </c>
      <c r="AH21">
        <v>0</v>
      </c>
      <c r="AI21">
        <v>0</v>
      </c>
      <c r="AJ21">
        <v>0</v>
      </c>
      <c r="AK21">
        <v>11.343040412231264</v>
      </c>
      <c r="AL21">
        <v>9.5846641001792285</v>
      </c>
      <c r="AM21">
        <v>2.3557781068670423</v>
      </c>
      <c r="AN21">
        <v>0</v>
      </c>
      <c r="AO21">
        <v>0</v>
      </c>
      <c r="AP21">
        <v>0.67859058484658741</v>
      </c>
      <c r="AQ21">
        <v>0</v>
      </c>
      <c r="AR21">
        <v>16.57011578209142</v>
      </c>
      <c r="AS21">
        <v>13.955078096430805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25.361160613675246</v>
      </c>
      <c r="BB21">
        <f t="shared" si="0"/>
        <v>581.36516985702474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261.36815162572606</v>
      </c>
      <c r="L22">
        <v>0</v>
      </c>
      <c r="M22">
        <v>59.669309745938484</v>
      </c>
      <c r="N22">
        <v>51.498053873667132</v>
      </c>
      <c r="O22">
        <v>36.334691664313731</v>
      </c>
      <c r="P22">
        <v>21.592658287277345</v>
      </c>
      <c r="Q22">
        <v>1.9407891867645208</v>
      </c>
      <c r="R22">
        <v>4.8317188403495788</v>
      </c>
      <c r="S22">
        <v>2.8997238074887379</v>
      </c>
      <c r="T22">
        <v>0</v>
      </c>
      <c r="U22">
        <v>41.088343570345444</v>
      </c>
      <c r="V22">
        <v>9.1457353048101311</v>
      </c>
      <c r="W22">
        <v>4.8336638946031201</v>
      </c>
      <c r="X22">
        <v>65.118002187378366</v>
      </c>
      <c r="Y22">
        <v>0</v>
      </c>
      <c r="Z22">
        <v>2.893148641202254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5.6833007798998123</v>
      </c>
      <c r="AG22">
        <v>29.091121807764562</v>
      </c>
      <c r="AH22">
        <v>0</v>
      </c>
      <c r="AI22">
        <v>0</v>
      </c>
      <c r="AJ22">
        <v>0</v>
      </c>
      <c r="AK22">
        <v>11.343040412231264</v>
      </c>
      <c r="AL22">
        <v>9.5846641001792285</v>
      </c>
      <c r="AM22">
        <v>2.3557781068670423</v>
      </c>
      <c r="AN22">
        <v>0</v>
      </c>
      <c r="AO22">
        <v>0</v>
      </c>
      <c r="AP22">
        <v>0.67859058484658741</v>
      </c>
      <c r="AQ22">
        <v>0</v>
      </c>
      <c r="AR22">
        <v>16.57011578209142</v>
      </c>
      <c r="AS22">
        <v>13.955078096430805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27.27348343654733</v>
      </c>
      <c r="BB22">
        <f t="shared" si="0"/>
        <v>625.20219686362839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321.63535393019811</v>
      </c>
      <c r="L23">
        <v>6.3243965874144275</v>
      </c>
      <c r="M23">
        <v>59.669309745938484</v>
      </c>
      <c r="N23">
        <v>51.498053873667132</v>
      </c>
      <c r="O23">
        <v>36.334691664313731</v>
      </c>
      <c r="P23">
        <v>21.592658287277345</v>
      </c>
      <c r="Q23">
        <v>6.222609037415114</v>
      </c>
      <c r="R23">
        <v>12.884905339947803</v>
      </c>
      <c r="S23">
        <v>7.8183875125237821</v>
      </c>
      <c r="T23">
        <v>0</v>
      </c>
      <c r="U23">
        <v>41.088343570345444</v>
      </c>
      <c r="V23">
        <v>9.1457353048101311</v>
      </c>
      <c r="W23">
        <v>15.357452724168763</v>
      </c>
      <c r="X23">
        <v>65.118573747510794</v>
      </c>
      <c r="Y23">
        <v>0</v>
      </c>
      <c r="Z23">
        <v>3.3991339010644954</v>
      </c>
      <c r="AA23">
        <v>1.6739629931120852</v>
      </c>
      <c r="AB23">
        <v>0</v>
      </c>
      <c r="AC23">
        <v>0</v>
      </c>
      <c r="AD23">
        <v>0</v>
      </c>
      <c r="AE23">
        <v>0</v>
      </c>
      <c r="AF23">
        <v>5.6833007798998123</v>
      </c>
      <c r="AG23">
        <v>29.091121807764562</v>
      </c>
      <c r="AH23">
        <v>0</v>
      </c>
      <c r="AI23">
        <v>0</v>
      </c>
      <c r="AJ23">
        <v>0</v>
      </c>
      <c r="AK23">
        <v>11.343040412231264</v>
      </c>
      <c r="AL23">
        <v>9.5846641001792285</v>
      </c>
      <c r="AM23">
        <v>2.3557781068670423</v>
      </c>
      <c r="AN23">
        <v>0</v>
      </c>
      <c r="AO23">
        <v>0</v>
      </c>
      <c r="AP23">
        <v>0.67859058484658741</v>
      </c>
      <c r="AQ23">
        <v>0</v>
      </c>
      <c r="AR23">
        <v>16.57011578209142</v>
      </c>
      <c r="AS23">
        <v>13.955078096430805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31.309255779802733</v>
      </c>
      <c r="BB23">
        <f t="shared" si="0"/>
        <v>717.71600211021587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392.00481321062642</v>
      </c>
      <c r="L24">
        <v>6.3243965874144275</v>
      </c>
      <c r="M24">
        <v>59.669309745938484</v>
      </c>
      <c r="N24">
        <v>51.498053873667132</v>
      </c>
      <c r="O24">
        <v>36.334691664313731</v>
      </c>
      <c r="P24">
        <v>21.592658287277345</v>
      </c>
      <c r="Q24">
        <v>6.222609037415114</v>
      </c>
      <c r="R24">
        <v>12.885045370715478</v>
      </c>
      <c r="S24">
        <v>7.8183875125237821</v>
      </c>
      <c r="T24">
        <v>0</v>
      </c>
      <c r="U24">
        <v>41.088343570345444</v>
      </c>
      <c r="V24">
        <v>9.1457353048101311</v>
      </c>
      <c r="W24">
        <v>15.359944386576064</v>
      </c>
      <c r="X24">
        <v>65.118573747510794</v>
      </c>
      <c r="Y24">
        <v>0</v>
      </c>
      <c r="Z24">
        <v>3.3991339010644954</v>
      </c>
      <c r="AA24">
        <v>6.172738737633062</v>
      </c>
      <c r="AB24">
        <v>1.4903133230014609</v>
      </c>
      <c r="AC24">
        <v>0</v>
      </c>
      <c r="AD24">
        <v>0</v>
      </c>
      <c r="AE24">
        <v>0</v>
      </c>
      <c r="AF24">
        <v>5.6833007798998123</v>
      </c>
      <c r="AG24">
        <v>29.091121807764562</v>
      </c>
      <c r="AH24">
        <v>6.3353478637027747</v>
      </c>
      <c r="AI24">
        <v>0</v>
      </c>
      <c r="AJ24">
        <v>0</v>
      </c>
      <c r="AK24">
        <v>11.343040412231264</v>
      </c>
      <c r="AL24">
        <v>9.5846641001792285</v>
      </c>
      <c r="AM24">
        <v>2.3557781068670423</v>
      </c>
      <c r="AN24">
        <v>0</v>
      </c>
      <c r="AO24">
        <v>0</v>
      </c>
      <c r="AP24">
        <v>0.67859058484658741</v>
      </c>
      <c r="AQ24">
        <v>9.8935492421206437</v>
      </c>
      <c r="AR24">
        <v>16.57011578209142</v>
      </c>
      <c r="AS24">
        <v>13.955078096430805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35.179521004545187</v>
      </c>
      <c r="BB24">
        <f t="shared" si="0"/>
        <v>806.43581403242251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462.35501240213586</v>
      </c>
      <c r="L25">
        <v>6.3243965874144275</v>
      </c>
      <c r="M25">
        <v>59.669309745938484</v>
      </c>
      <c r="N25">
        <v>51.498053873667132</v>
      </c>
      <c r="O25">
        <v>36.334691664313731</v>
      </c>
      <c r="P25">
        <v>21.592658287277345</v>
      </c>
      <c r="Q25">
        <v>6.222609037415114</v>
      </c>
      <c r="R25">
        <v>12.884519185748051</v>
      </c>
      <c r="S25">
        <v>7.8206052943597957</v>
      </c>
      <c r="T25">
        <v>0</v>
      </c>
      <c r="U25">
        <v>41.088343570345444</v>
      </c>
      <c r="V25">
        <v>9.1457353048101311</v>
      </c>
      <c r="W25">
        <v>15.359944386576064</v>
      </c>
      <c r="X25">
        <v>65.118573747510794</v>
      </c>
      <c r="Y25">
        <v>0</v>
      </c>
      <c r="Z25">
        <v>3.3991339010644954</v>
      </c>
      <c r="AA25">
        <v>7.8467017307451474</v>
      </c>
      <c r="AB25">
        <v>5.8420280299519929</v>
      </c>
      <c r="AC25">
        <v>4.3247776306616563</v>
      </c>
      <c r="AD25">
        <v>0</v>
      </c>
      <c r="AE25">
        <v>0</v>
      </c>
      <c r="AF25">
        <v>5.6833007798998123</v>
      </c>
      <c r="AG25">
        <v>29.091121807764562</v>
      </c>
      <c r="AH25">
        <v>16.894261568357333</v>
      </c>
      <c r="AI25">
        <v>0</v>
      </c>
      <c r="AJ25">
        <v>0</v>
      </c>
      <c r="AK25">
        <v>11.343040412231264</v>
      </c>
      <c r="AL25">
        <v>9.5846641001792285</v>
      </c>
      <c r="AM25">
        <v>4.7115562137340845</v>
      </c>
      <c r="AN25">
        <v>0</v>
      </c>
      <c r="AO25">
        <v>0</v>
      </c>
      <c r="AP25">
        <v>0.67859058484658741</v>
      </c>
      <c r="AQ25">
        <v>29.680648427468171</v>
      </c>
      <c r="AR25">
        <v>16.57011578209142</v>
      </c>
      <c r="AS25">
        <v>13.955078096430805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39.919813935992764</v>
      </c>
      <c r="BB25">
        <f t="shared" si="0"/>
        <v>915.09965821694641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513.82376361756872</v>
      </c>
      <c r="L26">
        <v>6.3243965874144275</v>
      </c>
      <c r="M26">
        <v>59.669309745938484</v>
      </c>
      <c r="N26">
        <v>51.498053873667132</v>
      </c>
      <c r="O26">
        <v>36.334691664313731</v>
      </c>
      <c r="P26">
        <v>21.592658287277345</v>
      </c>
      <c r="Q26">
        <v>6.222609037415114</v>
      </c>
      <c r="R26">
        <v>12.884519185748051</v>
      </c>
      <c r="S26">
        <v>7.8206052943597957</v>
      </c>
      <c r="T26">
        <v>0</v>
      </c>
      <c r="U26">
        <v>41.088343570345444</v>
      </c>
      <c r="V26">
        <v>9.1457353048101311</v>
      </c>
      <c r="W26">
        <v>15.359944386576064</v>
      </c>
      <c r="X26">
        <v>65.118573747510794</v>
      </c>
      <c r="Y26">
        <v>0</v>
      </c>
      <c r="Z26">
        <v>3.3991339010644954</v>
      </c>
      <c r="AA26">
        <v>11.177190807764561</v>
      </c>
      <c r="AB26">
        <v>5.8420280299519929</v>
      </c>
      <c r="AC26">
        <v>8.6580915838029622</v>
      </c>
      <c r="AD26">
        <v>0</v>
      </c>
      <c r="AE26">
        <v>0</v>
      </c>
      <c r="AF26">
        <v>5.6833007798998123</v>
      </c>
      <c r="AG26">
        <v>29.091121807764562</v>
      </c>
      <c r="AH26">
        <v>19.006044488833229</v>
      </c>
      <c r="AI26">
        <v>0</v>
      </c>
      <c r="AJ26">
        <v>0</v>
      </c>
      <c r="AK26">
        <v>11.343040412231264</v>
      </c>
      <c r="AL26">
        <v>9.5846641001792285</v>
      </c>
      <c r="AM26">
        <v>7.0530567689417669</v>
      </c>
      <c r="AN26">
        <v>0</v>
      </c>
      <c r="AO26">
        <v>0</v>
      </c>
      <c r="AP26">
        <v>0.67859058484658741</v>
      </c>
      <c r="AQ26">
        <v>39.574197669588813</v>
      </c>
      <c r="AR26">
        <v>16.57011578209142</v>
      </c>
      <c r="AS26">
        <v>13.955078096430805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42.991252311062773</v>
      </c>
      <c r="BB26">
        <f t="shared" si="0"/>
        <v>985.50760680527412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513.82376361756872</v>
      </c>
      <c r="L27">
        <v>6.3243965874144275</v>
      </c>
      <c r="M27">
        <v>59.669309745938484</v>
      </c>
      <c r="N27">
        <v>51.498053873667132</v>
      </c>
      <c r="O27">
        <v>36.334691664313731</v>
      </c>
      <c r="P27">
        <v>21.592658287277345</v>
      </c>
      <c r="Q27">
        <v>6.2212746346626231</v>
      </c>
      <c r="R27">
        <v>12.884519185748051</v>
      </c>
      <c r="S27">
        <v>7.8182256339614877</v>
      </c>
      <c r="T27">
        <v>0</v>
      </c>
      <c r="U27">
        <v>41.088343570345444</v>
      </c>
      <c r="V27">
        <v>9.1457353048101311</v>
      </c>
      <c r="W27">
        <v>15.359944386576064</v>
      </c>
      <c r="X27">
        <v>65.118573747510794</v>
      </c>
      <c r="Y27">
        <v>0</v>
      </c>
      <c r="Z27">
        <v>3.3991339010644954</v>
      </c>
      <c r="AA27">
        <v>12.404066351909831</v>
      </c>
      <c r="AB27">
        <v>5.8420280299519929</v>
      </c>
      <c r="AC27">
        <v>8.6580915838029622</v>
      </c>
      <c r="AD27">
        <v>4.0718894969734922</v>
      </c>
      <c r="AE27">
        <v>0</v>
      </c>
      <c r="AF27">
        <v>5.6833007798998123</v>
      </c>
      <c r="AG27">
        <v>29.091121807764562</v>
      </c>
      <c r="AH27">
        <v>25.341392352536005</v>
      </c>
      <c r="AI27">
        <v>1.7066317279273635</v>
      </c>
      <c r="AJ27">
        <v>0</v>
      </c>
      <c r="AK27">
        <v>11.343040412231264</v>
      </c>
      <c r="AL27">
        <v>18.297995241903294</v>
      </c>
      <c r="AM27">
        <v>7.0530567689417669</v>
      </c>
      <c r="AN27">
        <v>0</v>
      </c>
      <c r="AO27">
        <v>0</v>
      </c>
      <c r="AP27">
        <v>0.67859058484658741</v>
      </c>
      <c r="AQ27">
        <v>39.574197669588813</v>
      </c>
      <c r="AR27">
        <v>17.154942988102693</v>
      </c>
      <c r="AS27">
        <v>13.955078096430805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43.937403207807321</v>
      </c>
      <c r="BB27">
        <f t="shared" si="0"/>
        <v>1007.196644825863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513.82376361756872</v>
      </c>
      <c r="L28">
        <v>6.3243965874144275</v>
      </c>
      <c r="M28">
        <v>59.669309745938484</v>
      </c>
      <c r="N28">
        <v>51.498053873667132</v>
      </c>
      <c r="O28">
        <v>36.334691664313731</v>
      </c>
      <c r="P28">
        <v>21.592658287277345</v>
      </c>
      <c r="Q28">
        <v>6.2212746346626231</v>
      </c>
      <c r="R28">
        <v>12.884519185748051</v>
      </c>
      <c r="S28">
        <v>7.8182256339614877</v>
      </c>
      <c r="T28">
        <v>0</v>
      </c>
      <c r="U28">
        <v>41.088343570345444</v>
      </c>
      <c r="V28">
        <v>9.1457353048101311</v>
      </c>
      <c r="W28">
        <v>15.359944386576064</v>
      </c>
      <c r="X28">
        <v>65.118573747510794</v>
      </c>
      <c r="Y28">
        <v>0</v>
      </c>
      <c r="Z28">
        <v>5.786297282404508</v>
      </c>
      <c r="AA28">
        <v>12.404066351909831</v>
      </c>
      <c r="AB28">
        <v>11.743668913901063</v>
      </c>
      <c r="AC28">
        <v>8.6580915838029622</v>
      </c>
      <c r="AD28">
        <v>8.1437789939469845</v>
      </c>
      <c r="AE28">
        <v>0</v>
      </c>
      <c r="AF28">
        <v>11.366600851492382</v>
      </c>
      <c r="AG28">
        <v>29.091121807764562</v>
      </c>
      <c r="AH28">
        <v>41.728826271342093</v>
      </c>
      <c r="AI28">
        <v>7.3954037065330809</v>
      </c>
      <c r="AJ28">
        <v>0</v>
      </c>
      <c r="AK28">
        <v>11.343040412231264</v>
      </c>
      <c r="AL28">
        <v>40.081323096213453</v>
      </c>
      <c r="AM28">
        <v>7.0530567689417669</v>
      </c>
      <c r="AN28">
        <v>0</v>
      </c>
      <c r="AO28">
        <v>0</v>
      </c>
      <c r="AP28">
        <v>0.67859058484658741</v>
      </c>
      <c r="AQ28">
        <v>39.574197669588813</v>
      </c>
      <c r="AR28">
        <v>17.154942988102693</v>
      </c>
      <c r="AS28">
        <v>13.955078096430805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46.524970660884435</v>
      </c>
      <c r="BB28">
        <f t="shared" si="0"/>
        <v>1066.5126049583628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513.82376361756872</v>
      </c>
      <c r="L29">
        <v>6.3243965874144275</v>
      </c>
      <c r="M29">
        <v>59.669309745938484</v>
      </c>
      <c r="N29">
        <v>51.498053873667132</v>
      </c>
      <c r="O29">
        <v>36.334691664313731</v>
      </c>
      <c r="P29">
        <v>21.592658287277345</v>
      </c>
      <c r="Q29">
        <v>6.2212746346626231</v>
      </c>
      <c r="R29">
        <v>12.884519185748051</v>
      </c>
      <c r="S29">
        <v>7.8182256339614877</v>
      </c>
      <c r="T29">
        <v>0</v>
      </c>
      <c r="U29">
        <v>41.088343570345444</v>
      </c>
      <c r="V29">
        <v>9.1457353048101311</v>
      </c>
      <c r="W29">
        <v>15.359944386576064</v>
      </c>
      <c r="X29">
        <v>65.118573747510794</v>
      </c>
      <c r="Y29">
        <v>0</v>
      </c>
      <c r="Z29">
        <v>5.786297282404508</v>
      </c>
      <c r="AA29">
        <v>12.404066351909831</v>
      </c>
      <c r="AB29">
        <v>17.669154671884783</v>
      </c>
      <c r="AC29">
        <v>8.6580915838029622</v>
      </c>
      <c r="AD29">
        <v>12.215668490920475</v>
      </c>
      <c r="AE29">
        <v>0</v>
      </c>
      <c r="AF29">
        <v>17.049901631392192</v>
      </c>
      <c r="AG29">
        <v>29.091121807764562</v>
      </c>
      <c r="AH29">
        <v>52.161032390315171</v>
      </c>
      <c r="AI29">
        <v>7.3954037065330809</v>
      </c>
      <c r="AJ29">
        <v>0</v>
      </c>
      <c r="AK29">
        <v>11.343040412231264</v>
      </c>
      <c r="AL29">
        <v>40.081323096213453</v>
      </c>
      <c r="AM29">
        <v>7.0530567689417669</v>
      </c>
      <c r="AN29">
        <v>0</v>
      </c>
      <c r="AO29">
        <v>0</v>
      </c>
      <c r="AP29">
        <v>0.67859058484658741</v>
      </c>
      <c r="AQ29">
        <v>39.574197669588813</v>
      </c>
      <c r="AR29">
        <v>17.154942988102693</v>
      </c>
      <c r="AS29">
        <v>13.955078096430805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47.616489134914545</v>
      </c>
      <c r="BB29">
        <f t="shared" si="0"/>
        <v>1091.5339686381631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513.82376361756872</v>
      </c>
      <c r="L30">
        <v>6.3243965874144275</v>
      </c>
      <c r="M30">
        <v>59.669309745938484</v>
      </c>
      <c r="N30">
        <v>51.498053873667132</v>
      </c>
      <c r="O30">
        <v>36.334691664313731</v>
      </c>
      <c r="P30">
        <v>21.592658287277345</v>
      </c>
      <c r="Q30">
        <v>6.2212746346626231</v>
      </c>
      <c r="R30">
        <v>12.884519185748051</v>
      </c>
      <c r="S30">
        <v>7.8182256339614877</v>
      </c>
      <c r="T30">
        <v>0</v>
      </c>
      <c r="U30">
        <v>41.088343570345444</v>
      </c>
      <c r="V30">
        <v>9.1457353048101311</v>
      </c>
      <c r="W30">
        <v>15.359944386576064</v>
      </c>
      <c r="X30">
        <v>65.118573747510794</v>
      </c>
      <c r="Y30">
        <v>0</v>
      </c>
      <c r="Z30">
        <v>5.786297282404508</v>
      </c>
      <c r="AA30">
        <v>12.404066351909831</v>
      </c>
      <c r="AB30">
        <v>17.669154671884783</v>
      </c>
      <c r="AC30">
        <v>8.6580915838029622</v>
      </c>
      <c r="AD30">
        <v>12.215668490920475</v>
      </c>
      <c r="AE30">
        <v>0</v>
      </c>
      <c r="AF30">
        <v>17.049901631392192</v>
      </c>
      <c r="AG30">
        <v>29.091121807764562</v>
      </c>
      <c r="AH30">
        <v>52.161032390315171</v>
      </c>
      <c r="AI30">
        <v>7.3954037065330809</v>
      </c>
      <c r="AJ30">
        <v>0</v>
      </c>
      <c r="AK30">
        <v>11.343040412231264</v>
      </c>
      <c r="AL30">
        <v>40.081323096213453</v>
      </c>
      <c r="AM30">
        <v>7.0530567689417669</v>
      </c>
      <c r="AN30">
        <v>0</v>
      </c>
      <c r="AO30">
        <v>0</v>
      </c>
      <c r="AP30">
        <v>0.67859058484658741</v>
      </c>
      <c r="AQ30">
        <v>39.574197669588813</v>
      </c>
      <c r="AR30">
        <v>17.154942988102693</v>
      </c>
      <c r="AS30">
        <v>13.955078096430805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47.616489134914545</v>
      </c>
      <c r="BB30">
        <f t="shared" si="0"/>
        <v>1091.5339686381631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513.82376361756872</v>
      </c>
      <c r="L31">
        <v>6.3243965874144275</v>
      </c>
      <c r="M31">
        <v>59.669309745938484</v>
      </c>
      <c r="N31">
        <v>51.498053873667132</v>
      </c>
      <c r="O31">
        <v>36.334691664313731</v>
      </c>
      <c r="P31">
        <v>21.592658287277345</v>
      </c>
      <c r="Q31">
        <v>6.2212746346626231</v>
      </c>
      <c r="R31">
        <v>12.884519185748051</v>
      </c>
      <c r="S31">
        <v>7.8182256339614877</v>
      </c>
      <c r="T31">
        <v>0</v>
      </c>
      <c r="U31">
        <v>41.088343570345444</v>
      </c>
      <c r="V31">
        <v>9.1457353048101311</v>
      </c>
      <c r="W31">
        <v>15.359944386576064</v>
      </c>
      <c r="X31">
        <v>65.118573747510794</v>
      </c>
      <c r="Y31">
        <v>0</v>
      </c>
      <c r="Z31">
        <v>5.786297282404508</v>
      </c>
      <c r="AA31">
        <v>12.404066351909831</v>
      </c>
      <c r="AB31">
        <v>17.669154671884783</v>
      </c>
      <c r="AC31">
        <v>8.6580915838029622</v>
      </c>
      <c r="AD31">
        <v>12.215668490920475</v>
      </c>
      <c r="AE31">
        <v>0</v>
      </c>
      <c r="AF31">
        <v>17.049901631392192</v>
      </c>
      <c r="AG31">
        <v>29.091121807764562</v>
      </c>
      <c r="AH31">
        <v>52.161032390315171</v>
      </c>
      <c r="AI31">
        <v>7.3954037065330809</v>
      </c>
      <c r="AJ31">
        <v>0</v>
      </c>
      <c r="AK31">
        <v>11.343040412231264</v>
      </c>
      <c r="AL31">
        <v>40.081323096213453</v>
      </c>
      <c r="AM31">
        <v>7.0530567689417669</v>
      </c>
      <c r="AN31">
        <v>0</v>
      </c>
      <c r="AO31">
        <v>0</v>
      </c>
      <c r="AP31">
        <v>0.67859058484658741</v>
      </c>
      <c r="AQ31">
        <v>39.574197669588813</v>
      </c>
      <c r="AR31">
        <v>16.57011578209142</v>
      </c>
      <c r="AS31">
        <v>13.955078096430805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47.592043357703268</v>
      </c>
      <c r="BB31">
        <f t="shared" si="0"/>
        <v>1090.9735872093629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513.82376361756872</v>
      </c>
      <c r="L32">
        <v>6.3243965874144275</v>
      </c>
      <c r="M32">
        <v>59.669309745938484</v>
      </c>
      <c r="N32">
        <v>51.498053873667132</v>
      </c>
      <c r="O32">
        <v>36.334691664313731</v>
      </c>
      <c r="P32">
        <v>21.592658287277345</v>
      </c>
      <c r="Q32">
        <v>6.2212746346626231</v>
      </c>
      <c r="R32">
        <v>12.884519185748051</v>
      </c>
      <c r="S32">
        <v>7.8182256339614877</v>
      </c>
      <c r="T32">
        <v>0</v>
      </c>
      <c r="U32">
        <v>41.088343570345444</v>
      </c>
      <c r="V32">
        <v>9.1457353048101311</v>
      </c>
      <c r="W32">
        <v>15.359944386576064</v>
      </c>
      <c r="X32">
        <v>65.118573747510794</v>
      </c>
      <c r="Y32">
        <v>0</v>
      </c>
      <c r="Z32">
        <v>5.786297282404508</v>
      </c>
      <c r="AA32">
        <v>12.404066351909831</v>
      </c>
      <c r="AB32">
        <v>17.669154671884783</v>
      </c>
      <c r="AC32">
        <v>8.6580915838029622</v>
      </c>
      <c r="AD32">
        <v>12.215668490920475</v>
      </c>
      <c r="AE32">
        <v>0</v>
      </c>
      <c r="AF32">
        <v>17.049901631392192</v>
      </c>
      <c r="AG32">
        <v>29.091121807764562</v>
      </c>
      <c r="AH32">
        <v>52.161032390315171</v>
      </c>
      <c r="AI32">
        <v>7.3954037065330809</v>
      </c>
      <c r="AJ32">
        <v>0</v>
      </c>
      <c r="AK32">
        <v>11.343040412231264</v>
      </c>
      <c r="AL32">
        <v>40.081323096213453</v>
      </c>
      <c r="AM32">
        <v>7.0530567689417669</v>
      </c>
      <c r="AN32">
        <v>0</v>
      </c>
      <c r="AO32">
        <v>0</v>
      </c>
      <c r="AP32">
        <v>0.67859058484658741</v>
      </c>
      <c r="AQ32">
        <v>39.574197669588813</v>
      </c>
      <c r="AR32">
        <v>16.57011578209142</v>
      </c>
      <c r="AS32">
        <v>13.955078096430805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47.592043357703268</v>
      </c>
      <c r="BB32">
        <f t="shared" si="0"/>
        <v>1090.9735872093629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513.82376361756872</v>
      </c>
      <c r="L33">
        <v>6.3243965874144275</v>
      </c>
      <c r="M33">
        <v>59.669309745938484</v>
      </c>
      <c r="N33">
        <v>51.498053873667132</v>
      </c>
      <c r="O33">
        <v>36.334691664313731</v>
      </c>
      <c r="P33">
        <v>21.592658287277345</v>
      </c>
      <c r="Q33">
        <v>6.2212746346626231</v>
      </c>
      <c r="R33">
        <v>12.884519185748051</v>
      </c>
      <c r="S33">
        <v>7.8182256339614877</v>
      </c>
      <c r="T33">
        <v>0</v>
      </c>
      <c r="U33">
        <v>41.088343570345444</v>
      </c>
      <c r="V33">
        <v>9.1457353048101311</v>
      </c>
      <c r="W33">
        <v>15.359944386576064</v>
      </c>
      <c r="X33">
        <v>65.118573747510794</v>
      </c>
      <c r="Y33">
        <v>0</v>
      </c>
      <c r="Z33">
        <v>5.786297282404508</v>
      </c>
      <c r="AA33">
        <v>12.404066351909831</v>
      </c>
      <c r="AB33">
        <v>17.669154671884783</v>
      </c>
      <c r="AC33">
        <v>8.6580915838029622</v>
      </c>
      <c r="AD33">
        <v>12.215668490920475</v>
      </c>
      <c r="AE33">
        <v>0</v>
      </c>
      <c r="AF33">
        <v>17.049901631392192</v>
      </c>
      <c r="AG33">
        <v>29.091121807764562</v>
      </c>
      <c r="AH33">
        <v>52.161032390315171</v>
      </c>
      <c r="AI33">
        <v>7.3954037065330809</v>
      </c>
      <c r="AJ33">
        <v>0</v>
      </c>
      <c r="AK33">
        <v>11.343040412231264</v>
      </c>
      <c r="AL33">
        <v>40.081323096213453</v>
      </c>
      <c r="AM33">
        <v>7.0530567689417669</v>
      </c>
      <c r="AN33">
        <v>0</v>
      </c>
      <c r="AO33">
        <v>0</v>
      </c>
      <c r="AP33">
        <v>0.67859058484658741</v>
      </c>
      <c r="AQ33">
        <v>39.574197669588813</v>
      </c>
      <c r="AR33">
        <v>16.57011578209142</v>
      </c>
      <c r="AS33">
        <v>13.955078096430805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47.592043357703268</v>
      </c>
      <c r="BB33">
        <f t="shared" si="0"/>
        <v>1090.9735872093629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513.82376361756872</v>
      </c>
      <c r="L34">
        <v>6.3243965874144275</v>
      </c>
      <c r="M34">
        <v>59.669309745938484</v>
      </c>
      <c r="N34">
        <v>51.498053873667132</v>
      </c>
      <c r="O34">
        <v>36.334691664313731</v>
      </c>
      <c r="P34">
        <v>21.592658287277345</v>
      </c>
      <c r="Q34">
        <v>6.2212746346626231</v>
      </c>
      <c r="R34">
        <v>12.884519185748051</v>
      </c>
      <c r="S34">
        <v>7.8182256339614877</v>
      </c>
      <c r="T34">
        <v>0</v>
      </c>
      <c r="U34">
        <v>41.088343570345444</v>
      </c>
      <c r="V34">
        <v>9.1457353048101311</v>
      </c>
      <c r="W34">
        <v>15.359944386576064</v>
      </c>
      <c r="X34">
        <v>65.118573747510794</v>
      </c>
      <c r="Y34">
        <v>0</v>
      </c>
      <c r="Z34">
        <v>5.786297282404508</v>
      </c>
      <c r="AA34">
        <v>12.404066351909831</v>
      </c>
      <c r="AB34">
        <v>17.669154671884783</v>
      </c>
      <c r="AC34">
        <v>8.6580915838029622</v>
      </c>
      <c r="AD34">
        <v>12.215668490920475</v>
      </c>
      <c r="AE34">
        <v>0</v>
      </c>
      <c r="AF34">
        <v>17.049901631392192</v>
      </c>
      <c r="AG34">
        <v>29.091121807764562</v>
      </c>
      <c r="AH34">
        <v>52.161032390315171</v>
      </c>
      <c r="AI34">
        <v>1.7066317279273635</v>
      </c>
      <c r="AJ34">
        <v>0</v>
      </c>
      <c r="AK34">
        <v>11.343040412231264</v>
      </c>
      <c r="AL34">
        <v>40.081323096213453</v>
      </c>
      <c r="AM34">
        <v>7.0530567689417669</v>
      </c>
      <c r="AN34">
        <v>0</v>
      </c>
      <c r="AO34">
        <v>0</v>
      </c>
      <c r="AP34">
        <v>0.67859058484658741</v>
      </c>
      <c r="AQ34">
        <v>39.574197669588813</v>
      </c>
      <c r="AR34">
        <v>16.57011578209142</v>
      </c>
      <c r="AS34">
        <v>13.955078096430805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47.354252688997541</v>
      </c>
      <c r="BB34">
        <f t="shared" si="0"/>
        <v>1085.5226058994631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513.82376361756872</v>
      </c>
      <c r="L35">
        <v>6.3243965874144275</v>
      </c>
      <c r="M35">
        <v>59.669309745938484</v>
      </c>
      <c r="N35">
        <v>51.498053873667132</v>
      </c>
      <c r="O35">
        <v>36.334691664313731</v>
      </c>
      <c r="P35">
        <v>21.592658287277345</v>
      </c>
      <c r="Q35">
        <v>6.2212746346626231</v>
      </c>
      <c r="R35">
        <v>12.884519185748051</v>
      </c>
      <c r="S35">
        <v>7.8182256339614877</v>
      </c>
      <c r="T35">
        <v>0</v>
      </c>
      <c r="U35">
        <v>41.088343570345444</v>
      </c>
      <c r="V35">
        <v>9.1457353048101311</v>
      </c>
      <c r="W35">
        <v>15.359944386576064</v>
      </c>
      <c r="X35">
        <v>65.118573747510794</v>
      </c>
      <c r="Y35">
        <v>0</v>
      </c>
      <c r="Z35">
        <v>5.786297282404508</v>
      </c>
      <c r="AA35">
        <v>12.404066351909831</v>
      </c>
      <c r="AB35">
        <v>17.669154671884783</v>
      </c>
      <c r="AC35">
        <v>8.6580915838029622</v>
      </c>
      <c r="AD35">
        <v>8.1437789939469845</v>
      </c>
      <c r="AE35">
        <v>0</v>
      </c>
      <c r="AF35">
        <v>17.049901631392192</v>
      </c>
      <c r="AG35">
        <v>29.091121807764562</v>
      </c>
      <c r="AH35">
        <v>52.161032390315171</v>
      </c>
      <c r="AI35">
        <v>0</v>
      </c>
      <c r="AJ35">
        <v>0</v>
      </c>
      <c r="AK35">
        <v>11.343040412231264</v>
      </c>
      <c r="AL35">
        <v>40.081323096213453</v>
      </c>
      <c r="AM35">
        <v>7.0530567689417669</v>
      </c>
      <c r="AN35">
        <v>0</v>
      </c>
      <c r="AO35">
        <v>0</v>
      </c>
      <c r="AP35">
        <v>0.67859058484658741</v>
      </c>
      <c r="AQ35">
        <v>39.574197669588813</v>
      </c>
      <c r="AR35">
        <v>16.57011578209142</v>
      </c>
      <c r="AS35">
        <v>13.955078096430805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47.112710501796691</v>
      </c>
      <c r="BB35">
        <f t="shared" si="0"/>
        <v>1079.985626861763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513.82376361756872</v>
      </c>
      <c r="L36">
        <v>6.3243965874144275</v>
      </c>
      <c r="M36">
        <v>59.669309745938484</v>
      </c>
      <c r="N36">
        <v>51.498053873667132</v>
      </c>
      <c r="O36">
        <v>36.334691664313731</v>
      </c>
      <c r="P36">
        <v>21.592658287277345</v>
      </c>
      <c r="Q36">
        <v>6.2212746346626231</v>
      </c>
      <c r="R36">
        <v>12.884519185748051</v>
      </c>
      <c r="S36">
        <v>7.8182256339614877</v>
      </c>
      <c r="T36">
        <v>0</v>
      </c>
      <c r="U36">
        <v>41.088343570345444</v>
      </c>
      <c r="V36">
        <v>9.1457353048101311</v>
      </c>
      <c r="W36">
        <v>15.359944386576064</v>
      </c>
      <c r="X36">
        <v>65.118573747510794</v>
      </c>
      <c r="Y36">
        <v>0</v>
      </c>
      <c r="Z36">
        <v>5.786297282404508</v>
      </c>
      <c r="AA36">
        <v>12.404066351909831</v>
      </c>
      <c r="AB36">
        <v>11.779436447923187</v>
      </c>
      <c r="AC36">
        <v>8.6580915838029622</v>
      </c>
      <c r="AD36">
        <v>4.0718894969734922</v>
      </c>
      <c r="AE36">
        <v>0</v>
      </c>
      <c r="AF36">
        <v>11.366600851492382</v>
      </c>
      <c r="AG36">
        <v>29.091121807764562</v>
      </c>
      <c r="AH36">
        <v>44.34743684136923</v>
      </c>
      <c r="AI36">
        <v>0</v>
      </c>
      <c r="AJ36">
        <v>0</v>
      </c>
      <c r="AK36">
        <v>11.343040412231264</v>
      </c>
      <c r="AL36">
        <v>18.297995241903294</v>
      </c>
      <c r="AM36">
        <v>7.0530567689417669</v>
      </c>
      <c r="AN36">
        <v>0</v>
      </c>
      <c r="AO36">
        <v>0</v>
      </c>
      <c r="AP36">
        <v>0.67859058484658741</v>
      </c>
      <c r="AQ36">
        <v>39.574197669588813</v>
      </c>
      <c r="AR36">
        <v>16.57011578209142</v>
      </c>
      <c r="AS36">
        <v>13.955078096430805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45.221601928205693</v>
      </c>
      <c r="BB36">
        <f t="shared" si="0"/>
        <v>1036.6349035312628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513.82376361756872</v>
      </c>
      <c r="L37">
        <v>6.3243965874144275</v>
      </c>
      <c r="M37">
        <v>59.669309745938484</v>
      </c>
      <c r="N37">
        <v>51.498053873667132</v>
      </c>
      <c r="O37">
        <v>36.334691664313731</v>
      </c>
      <c r="P37">
        <v>21.592658287277345</v>
      </c>
      <c r="Q37">
        <v>6.2212746346626231</v>
      </c>
      <c r="R37">
        <v>12.884519185748051</v>
      </c>
      <c r="S37">
        <v>7.8182256339614877</v>
      </c>
      <c r="T37">
        <v>0</v>
      </c>
      <c r="U37">
        <v>41.088343570345444</v>
      </c>
      <c r="V37">
        <v>9.1457353048101311</v>
      </c>
      <c r="W37">
        <v>15.359944386576064</v>
      </c>
      <c r="X37">
        <v>65.118573747510794</v>
      </c>
      <c r="Y37">
        <v>0</v>
      </c>
      <c r="Z37">
        <v>5.786297282404508</v>
      </c>
      <c r="AA37">
        <v>7.8467017307451474</v>
      </c>
      <c r="AB37">
        <v>11.779436447923187</v>
      </c>
      <c r="AC37">
        <v>4.3247776306616563</v>
      </c>
      <c r="AD37">
        <v>0</v>
      </c>
      <c r="AE37">
        <v>0</v>
      </c>
      <c r="AF37">
        <v>5.6833007798998123</v>
      </c>
      <c r="AG37">
        <v>29.091121807764562</v>
      </c>
      <c r="AH37">
        <v>41.728826271342093</v>
      </c>
      <c r="AI37">
        <v>0</v>
      </c>
      <c r="AJ37">
        <v>0</v>
      </c>
      <c r="AK37">
        <v>11.343040412231264</v>
      </c>
      <c r="AL37">
        <v>9.5846641001792285</v>
      </c>
      <c r="AM37">
        <v>7.0530567689417669</v>
      </c>
      <c r="AN37">
        <v>0</v>
      </c>
      <c r="AO37">
        <v>0</v>
      </c>
      <c r="AP37">
        <v>0.67859058484658741</v>
      </c>
      <c r="AQ37">
        <v>39.574197669588813</v>
      </c>
      <c r="AR37">
        <v>16.57011578209142</v>
      </c>
      <c r="AS37">
        <v>13.955078096430805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43.968529476282434</v>
      </c>
      <c r="BB37">
        <f t="shared" si="0"/>
        <v>1007.9101661285628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513.82376361756872</v>
      </c>
      <c r="L38">
        <v>6.3243965874144275</v>
      </c>
      <c r="M38">
        <v>59.669309745938484</v>
      </c>
      <c r="N38">
        <v>51.498053873667132</v>
      </c>
      <c r="O38">
        <v>36.334691664313731</v>
      </c>
      <c r="P38">
        <v>21.592658287277345</v>
      </c>
      <c r="Q38">
        <v>6.2212746346626231</v>
      </c>
      <c r="R38">
        <v>12.884519185748051</v>
      </c>
      <c r="S38">
        <v>7.8182256339614877</v>
      </c>
      <c r="T38">
        <v>0</v>
      </c>
      <c r="U38">
        <v>41.088343570345444</v>
      </c>
      <c r="V38">
        <v>9.1457353048101311</v>
      </c>
      <c r="W38">
        <v>15.359944386576064</v>
      </c>
      <c r="X38">
        <v>65.118573747510794</v>
      </c>
      <c r="Y38">
        <v>0</v>
      </c>
      <c r="Z38">
        <v>2.893148641202254</v>
      </c>
      <c r="AA38">
        <v>7.8467017307451474</v>
      </c>
      <c r="AB38">
        <v>5.8420280299519929</v>
      </c>
      <c r="AC38">
        <v>4.3247776306616563</v>
      </c>
      <c r="AD38">
        <v>0</v>
      </c>
      <c r="AE38">
        <v>0</v>
      </c>
      <c r="AF38">
        <v>5.6833007798998123</v>
      </c>
      <c r="AG38">
        <v>29.091121807764562</v>
      </c>
      <c r="AH38">
        <v>31.296619703506575</v>
      </c>
      <c r="AI38">
        <v>0</v>
      </c>
      <c r="AJ38">
        <v>0</v>
      </c>
      <c r="AK38">
        <v>11.343040412231264</v>
      </c>
      <c r="AL38">
        <v>9.5846641001792285</v>
      </c>
      <c r="AM38">
        <v>7.0530567689417669</v>
      </c>
      <c r="AN38">
        <v>0</v>
      </c>
      <c r="AO38">
        <v>0</v>
      </c>
      <c r="AP38">
        <v>0.67859058484658741</v>
      </c>
      <c r="AQ38">
        <v>29.680648427468171</v>
      </c>
      <c r="AR38">
        <v>16.57011578209142</v>
      </c>
      <c r="AS38">
        <v>13.955078096430805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42.749795598352819</v>
      </c>
      <c r="BB38">
        <f t="shared" si="0"/>
        <v>979.97258713736301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513.82376361756872</v>
      </c>
      <c r="L39">
        <v>6.3243965874144275</v>
      </c>
      <c r="M39">
        <v>59.669309745938484</v>
      </c>
      <c r="N39">
        <v>51.498053873667132</v>
      </c>
      <c r="O39">
        <v>36.334691664313731</v>
      </c>
      <c r="P39">
        <v>21.592658287277345</v>
      </c>
      <c r="Q39">
        <v>6.2212746346626231</v>
      </c>
      <c r="R39">
        <v>12.884519185748051</v>
      </c>
      <c r="S39">
        <v>7.8182256339614877</v>
      </c>
      <c r="T39">
        <v>0</v>
      </c>
      <c r="U39">
        <v>41.088343570345444</v>
      </c>
      <c r="V39">
        <v>9.1457353048101311</v>
      </c>
      <c r="W39">
        <v>15.359944386576064</v>
      </c>
      <c r="X39">
        <v>65.118573747510794</v>
      </c>
      <c r="Y39">
        <v>0</v>
      </c>
      <c r="Z39">
        <v>2.893148641202254</v>
      </c>
      <c r="AA39">
        <v>7.8467017307451474</v>
      </c>
      <c r="AB39">
        <v>0</v>
      </c>
      <c r="AC39">
        <v>0</v>
      </c>
      <c r="AD39">
        <v>0</v>
      </c>
      <c r="AE39">
        <v>0</v>
      </c>
      <c r="AF39">
        <v>5.6833007798998123</v>
      </c>
      <c r="AG39">
        <v>29.091121807764562</v>
      </c>
      <c r="AH39">
        <v>19.217222601335838</v>
      </c>
      <c r="AI39">
        <v>0</v>
      </c>
      <c r="AJ39">
        <v>0</v>
      </c>
      <c r="AK39">
        <v>11.343040412231264</v>
      </c>
      <c r="AL39">
        <v>9.5846641001792285</v>
      </c>
      <c r="AM39">
        <v>7.0530567689417669</v>
      </c>
      <c r="AN39">
        <v>0</v>
      </c>
      <c r="AO39">
        <v>0</v>
      </c>
      <c r="AP39">
        <v>1.6964766912961804</v>
      </c>
      <c r="AQ39">
        <v>19.787098484241287</v>
      </c>
      <c r="AR39">
        <v>16.57011578209142</v>
      </c>
      <c r="AS39">
        <v>14.251994622417032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41.461312685277385</v>
      </c>
      <c r="BB39">
        <f t="shared" si="0"/>
        <v>950.43611997686298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513.82376361756872</v>
      </c>
      <c r="L40">
        <v>6.3243965874144275</v>
      </c>
      <c r="M40">
        <v>59.669309745938484</v>
      </c>
      <c r="N40">
        <v>51.498053873667132</v>
      </c>
      <c r="O40">
        <v>36.334691664313731</v>
      </c>
      <c r="P40">
        <v>21.592658287277345</v>
      </c>
      <c r="Q40">
        <v>6.2212746346626231</v>
      </c>
      <c r="R40">
        <v>12.884519185748051</v>
      </c>
      <c r="S40">
        <v>7.8182256339614877</v>
      </c>
      <c r="T40">
        <v>0</v>
      </c>
      <c r="U40">
        <v>41.088343570345444</v>
      </c>
      <c r="V40">
        <v>9.1457353048101311</v>
      </c>
      <c r="W40">
        <v>15.359944386576064</v>
      </c>
      <c r="X40">
        <v>65.118573747510794</v>
      </c>
      <c r="Y40">
        <v>0</v>
      </c>
      <c r="Z40">
        <v>2.893148641202254</v>
      </c>
      <c r="AA40">
        <v>6.6958524308077649</v>
      </c>
      <c r="AB40">
        <v>0</v>
      </c>
      <c r="AC40">
        <v>0</v>
      </c>
      <c r="AD40">
        <v>0</v>
      </c>
      <c r="AE40">
        <v>0</v>
      </c>
      <c r="AF40">
        <v>5.6833007798998123</v>
      </c>
      <c r="AG40">
        <v>29.091121807764562</v>
      </c>
      <c r="AH40">
        <v>9.2918436830515549</v>
      </c>
      <c r="AI40">
        <v>0</v>
      </c>
      <c r="AJ40">
        <v>0</v>
      </c>
      <c r="AK40">
        <v>11.343040412231264</v>
      </c>
      <c r="AL40">
        <v>9.5846641001792285</v>
      </c>
      <c r="AM40">
        <v>7.0530567689417669</v>
      </c>
      <c r="AN40">
        <v>0</v>
      </c>
      <c r="AO40">
        <v>0</v>
      </c>
      <c r="AP40">
        <v>1.6964766912961804</v>
      </c>
      <c r="AQ40">
        <v>9.8935492421206437</v>
      </c>
      <c r="AR40">
        <v>16.57011578209142</v>
      </c>
      <c r="AS40">
        <v>14.251994622417032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40.584775987435073</v>
      </c>
      <c r="BB40">
        <f t="shared" si="0"/>
        <v>930.34287921436305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513.82376361756872</v>
      </c>
      <c r="L41">
        <v>6.3243965874144275</v>
      </c>
      <c r="M41">
        <v>59.669309745938484</v>
      </c>
      <c r="N41">
        <v>51.498053873667132</v>
      </c>
      <c r="O41">
        <v>36.334691664313731</v>
      </c>
      <c r="P41">
        <v>21.592658287277345</v>
      </c>
      <c r="Q41">
        <v>6.2212746346626231</v>
      </c>
      <c r="R41">
        <v>12.884519185748051</v>
      </c>
      <c r="S41">
        <v>7.8182256339614877</v>
      </c>
      <c r="T41">
        <v>0</v>
      </c>
      <c r="U41">
        <v>41.088343570345444</v>
      </c>
      <c r="V41">
        <v>9.1457353048101311</v>
      </c>
      <c r="W41">
        <v>15.359944386576064</v>
      </c>
      <c r="X41">
        <v>65.118573747510794</v>
      </c>
      <c r="Y41">
        <v>0</v>
      </c>
      <c r="Z41">
        <v>2.893148641202254</v>
      </c>
      <c r="AA41">
        <v>6.172738737633062</v>
      </c>
      <c r="AB41">
        <v>0</v>
      </c>
      <c r="AC41">
        <v>0</v>
      </c>
      <c r="AD41">
        <v>0</v>
      </c>
      <c r="AE41">
        <v>0</v>
      </c>
      <c r="AF41">
        <v>5.6833007798998123</v>
      </c>
      <c r="AG41">
        <v>29.091121807764562</v>
      </c>
      <c r="AH41">
        <v>0</v>
      </c>
      <c r="AI41">
        <v>0</v>
      </c>
      <c r="AJ41">
        <v>0</v>
      </c>
      <c r="AK41">
        <v>11.343040412231264</v>
      </c>
      <c r="AL41">
        <v>9.5846641001792285</v>
      </c>
      <c r="AM41">
        <v>7.0530567689417669</v>
      </c>
      <c r="AN41">
        <v>0</v>
      </c>
      <c r="AO41">
        <v>0</v>
      </c>
      <c r="AP41">
        <v>0.67859058484658741</v>
      </c>
      <c r="AQ41">
        <v>9.8935492421206437</v>
      </c>
      <c r="AR41">
        <v>16.57011578209142</v>
      </c>
      <c r="AS41">
        <v>14.251994622417032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40.131963129859216</v>
      </c>
      <c r="BB41">
        <f t="shared" si="0"/>
        <v>919.96284858926299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513.82376361756872</v>
      </c>
      <c r="L42">
        <v>6.3243965874144275</v>
      </c>
      <c r="M42">
        <v>59.669309745938484</v>
      </c>
      <c r="N42">
        <v>51.498053873667132</v>
      </c>
      <c r="O42">
        <v>36.334691664313731</v>
      </c>
      <c r="P42">
        <v>21.592658287277345</v>
      </c>
      <c r="Q42">
        <v>6.2212746346626231</v>
      </c>
      <c r="R42">
        <v>12.884519185748051</v>
      </c>
      <c r="S42">
        <v>7.8182256339614877</v>
      </c>
      <c r="T42">
        <v>0</v>
      </c>
      <c r="U42">
        <v>41.088343570345444</v>
      </c>
      <c r="V42">
        <v>9.1457353048101311</v>
      </c>
      <c r="W42">
        <v>15.359944386576064</v>
      </c>
      <c r="X42">
        <v>65.118573747510794</v>
      </c>
      <c r="Y42">
        <v>0</v>
      </c>
      <c r="Z42">
        <v>2.893148641202254</v>
      </c>
      <c r="AA42">
        <v>6.172738737633062</v>
      </c>
      <c r="AB42">
        <v>0</v>
      </c>
      <c r="AC42">
        <v>0</v>
      </c>
      <c r="AD42">
        <v>0</v>
      </c>
      <c r="AE42">
        <v>0</v>
      </c>
      <c r="AF42">
        <v>5.6833007798998123</v>
      </c>
      <c r="AG42">
        <v>29.091121807764562</v>
      </c>
      <c r="AH42">
        <v>0</v>
      </c>
      <c r="AI42">
        <v>0</v>
      </c>
      <c r="AJ42">
        <v>0</v>
      </c>
      <c r="AK42">
        <v>11.343040412231264</v>
      </c>
      <c r="AL42">
        <v>9.5846641001792285</v>
      </c>
      <c r="AM42">
        <v>7.0530567689417669</v>
      </c>
      <c r="AN42">
        <v>0</v>
      </c>
      <c r="AO42">
        <v>0</v>
      </c>
      <c r="AP42">
        <v>0.67859058484658741</v>
      </c>
      <c r="AQ42">
        <v>9.8935492421206437</v>
      </c>
      <c r="AR42">
        <v>16.57011578209142</v>
      </c>
      <c r="AS42">
        <v>14.251994622417032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40.131963129859216</v>
      </c>
      <c r="BB42">
        <f t="shared" si="0"/>
        <v>919.96284858926299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513.82376361756872</v>
      </c>
      <c r="L43">
        <v>6.3243965874144275</v>
      </c>
      <c r="M43">
        <v>59.669309745938484</v>
      </c>
      <c r="N43">
        <v>51.498053873667132</v>
      </c>
      <c r="O43">
        <v>36.334691664313731</v>
      </c>
      <c r="P43">
        <v>21.592658287277345</v>
      </c>
      <c r="Q43">
        <v>6.2212746346626231</v>
      </c>
      <c r="R43">
        <v>12.884519185748051</v>
      </c>
      <c r="S43">
        <v>7.8182256339614877</v>
      </c>
      <c r="T43">
        <v>0</v>
      </c>
      <c r="U43">
        <v>41.088343570345444</v>
      </c>
      <c r="V43">
        <v>9.1457353048101311</v>
      </c>
      <c r="W43">
        <v>15.359944386576064</v>
      </c>
      <c r="X43">
        <v>65.118573747510794</v>
      </c>
      <c r="Y43">
        <v>0</v>
      </c>
      <c r="Z43">
        <v>2.893148641202254</v>
      </c>
      <c r="AA43">
        <v>1.6739629931120852</v>
      </c>
      <c r="AB43">
        <v>0</v>
      </c>
      <c r="AC43">
        <v>0</v>
      </c>
      <c r="AD43">
        <v>0</v>
      </c>
      <c r="AE43">
        <v>0</v>
      </c>
      <c r="AF43">
        <v>5.6833007798998123</v>
      </c>
      <c r="AG43">
        <v>29.091121807764562</v>
      </c>
      <c r="AH43">
        <v>0</v>
      </c>
      <c r="AI43">
        <v>0</v>
      </c>
      <c r="AJ43">
        <v>0</v>
      </c>
      <c r="AK43">
        <v>11.343040412231264</v>
      </c>
      <c r="AL43">
        <v>9.5846641001792285</v>
      </c>
      <c r="AM43">
        <v>7.0530567689417669</v>
      </c>
      <c r="AN43">
        <v>0</v>
      </c>
      <c r="AO43">
        <v>0</v>
      </c>
      <c r="AP43">
        <v>0.67859058484658741</v>
      </c>
      <c r="AQ43">
        <v>9.8935492421206437</v>
      </c>
      <c r="AR43">
        <v>16.57011578209142</v>
      </c>
      <c r="AS43">
        <v>14.080971095804633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39.936765520325842</v>
      </c>
      <c r="BB43">
        <f t="shared" si="0"/>
        <v>915.48824692766311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513.82376361756872</v>
      </c>
      <c r="L44">
        <v>6.3243965874144275</v>
      </c>
      <c r="M44">
        <v>59.669309745938484</v>
      </c>
      <c r="N44">
        <v>51.498053873667132</v>
      </c>
      <c r="O44">
        <v>36.334691664313731</v>
      </c>
      <c r="P44">
        <v>21.592658287277345</v>
      </c>
      <c r="Q44">
        <v>6.2212746346626231</v>
      </c>
      <c r="R44">
        <v>12.884519185748051</v>
      </c>
      <c r="S44">
        <v>7.8182256339614877</v>
      </c>
      <c r="T44">
        <v>0</v>
      </c>
      <c r="U44">
        <v>41.088343570345444</v>
      </c>
      <c r="V44">
        <v>9.1457353048101311</v>
      </c>
      <c r="W44">
        <v>15.359944386576064</v>
      </c>
      <c r="X44">
        <v>65.118573747510794</v>
      </c>
      <c r="Y44">
        <v>0</v>
      </c>
      <c r="Z44">
        <v>2.893148641202254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5.6833007798998123</v>
      </c>
      <c r="AG44">
        <v>29.091121807764562</v>
      </c>
      <c r="AH44">
        <v>0</v>
      </c>
      <c r="AI44">
        <v>0</v>
      </c>
      <c r="AJ44">
        <v>0</v>
      </c>
      <c r="AK44">
        <v>11.343040412231264</v>
      </c>
      <c r="AL44">
        <v>9.5846641001792285</v>
      </c>
      <c r="AM44">
        <v>7.0530567689417669</v>
      </c>
      <c r="AN44">
        <v>0</v>
      </c>
      <c r="AO44">
        <v>0</v>
      </c>
      <c r="AP44">
        <v>0.67859058484658741</v>
      </c>
      <c r="AQ44">
        <v>9.8935492421206437</v>
      </c>
      <c r="AR44">
        <v>16.57011578209142</v>
      </c>
      <c r="AS44">
        <v>14.080971095804633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39.866793867213751</v>
      </c>
      <c r="BB44">
        <f t="shared" si="0"/>
        <v>913.88425558766301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513.82376361756872</v>
      </c>
      <c r="L45">
        <v>6.3243965874144275</v>
      </c>
      <c r="M45">
        <v>59.669309745938484</v>
      </c>
      <c r="N45">
        <v>51.498053873667132</v>
      </c>
      <c r="O45">
        <v>36.334691664313731</v>
      </c>
      <c r="P45">
        <v>21.592658287277345</v>
      </c>
      <c r="Q45">
        <v>6.2212746346626231</v>
      </c>
      <c r="R45">
        <v>12.884519185748051</v>
      </c>
      <c r="S45">
        <v>7.8182256339614877</v>
      </c>
      <c r="T45">
        <v>0</v>
      </c>
      <c r="U45">
        <v>41.088343570345444</v>
      </c>
      <c r="V45">
        <v>9.1457353048101311</v>
      </c>
      <c r="W45">
        <v>15.359944386576064</v>
      </c>
      <c r="X45">
        <v>65.118573747510794</v>
      </c>
      <c r="Y45">
        <v>0</v>
      </c>
      <c r="Z45">
        <v>2.893148641202254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5.6833007798998123</v>
      </c>
      <c r="AG45">
        <v>29.091121807764562</v>
      </c>
      <c r="AH45">
        <v>0</v>
      </c>
      <c r="AI45">
        <v>0</v>
      </c>
      <c r="AJ45">
        <v>0</v>
      </c>
      <c r="AK45">
        <v>11.343040412231264</v>
      </c>
      <c r="AL45">
        <v>9.5846641001792285</v>
      </c>
      <c r="AM45">
        <v>7.0530567689417669</v>
      </c>
      <c r="AN45">
        <v>0</v>
      </c>
      <c r="AO45">
        <v>0</v>
      </c>
      <c r="AP45">
        <v>0.67859058484658741</v>
      </c>
      <c r="AQ45">
        <v>9.8935492421206437</v>
      </c>
      <c r="AR45">
        <v>16.57011578209142</v>
      </c>
      <c r="AS45">
        <v>14.080971095804633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39.866793867213751</v>
      </c>
      <c r="BB45">
        <f t="shared" si="0"/>
        <v>913.88425558766301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513.82376361756872</v>
      </c>
      <c r="L46">
        <v>6.3243965874144275</v>
      </c>
      <c r="M46">
        <v>59.669309745938484</v>
      </c>
      <c r="N46">
        <v>51.498053873667132</v>
      </c>
      <c r="O46">
        <v>36.334691664313731</v>
      </c>
      <c r="P46">
        <v>21.592658287277345</v>
      </c>
      <c r="Q46">
        <v>6.2212746346626231</v>
      </c>
      <c r="R46">
        <v>12.884519185748051</v>
      </c>
      <c r="S46">
        <v>7.8182256339614877</v>
      </c>
      <c r="T46">
        <v>0</v>
      </c>
      <c r="U46">
        <v>41.088343570345444</v>
      </c>
      <c r="V46">
        <v>9.1457353048101311</v>
      </c>
      <c r="W46">
        <v>15.359944386576064</v>
      </c>
      <c r="X46">
        <v>65.118573747510794</v>
      </c>
      <c r="Y46">
        <v>0</v>
      </c>
      <c r="Z46">
        <v>2.893148641202254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5.6833007798998123</v>
      </c>
      <c r="AG46">
        <v>29.091121807764562</v>
      </c>
      <c r="AH46">
        <v>0</v>
      </c>
      <c r="AI46">
        <v>0</v>
      </c>
      <c r="AJ46">
        <v>0</v>
      </c>
      <c r="AK46">
        <v>11.343040412231264</v>
      </c>
      <c r="AL46">
        <v>9.5846641001792285</v>
      </c>
      <c r="AM46">
        <v>7.0530567689417669</v>
      </c>
      <c r="AN46">
        <v>0</v>
      </c>
      <c r="AO46">
        <v>0</v>
      </c>
      <c r="AP46">
        <v>0.67859058484658741</v>
      </c>
      <c r="AQ46">
        <v>9.8935492421206437</v>
      </c>
      <c r="AR46">
        <v>16.57011578209142</v>
      </c>
      <c r="AS46">
        <v>14.080971095804633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39.866793867213751</v>
      </c>
      <c r="BB46">
        <f t="shared" si="0"/>
        <v>913.88425558766301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513.82376361756872</v>
      </c>
      <c r="L47">
        <v>6.3243965874144275</v>
      </c>
      <c r="M47">
        <v>59.669309745938484</v>
      </c>
      <c r="N47">
        <v>51.498053873667132</v>
      </c>
      <c r="O47">
        <v>36.334691664313731</v>
      </c>
      <c r="P47">
        <v>21.592658287277345</v>
      </c>
      <c r="Q47">
        <v>6.2212746346626231</v>
      </c>
      <c r="R47">
        <v>12.884519185748051</v>
      </c>
      <c r="S47">
        <v>7.8182256339614877</v>
      </c>
      <c r="T47">
        <v>0</v>
      </c>
      <c r="U47">
        <v>41.088343570345444</v>
      </c>
      <c r="V47">
        <v>9.1457353048101311</v>
      </c>
      <c r="W47">
        <v>15.359944386576064</v>
      </c>
      <c r="X47">
        <v>65.118573747510794</v>
      </c>
      <c r="Y47">
        <v>0</v>
      </c>
      <c r="Z47">
        <v>2.893148641202254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5.6833007798998123</v>
      </c>
      <c r="AG47">
        <v>29.091121807764562</v>
      </c>
      <c r="AH47">
        <v>0</v>
      </c>
      <c r="AI47">
        <v>0</v>
      </c>
      <c r="AJ47">
        <v>0</v>
      </c>
      <c r="AK47">
        <v>11.343040412231264</v>
      </c>
      <c r="AL47">
        <v>9.5846641001792285</v>
      </c>
      <c r="AM47">
        <v>4.7115562137340845</v>
      </c>
      <c r="AN47">
        <v>0</v>
      </c>
      <c r="AO47">
        <v>0</v>
      </c>
      <c r="AP47">
        <v>0.67859058484658741</v>
      </c>
      <c r="AQ47">
        <v>9.8935492421206437</v>
      </c>
      <c r="AR47">
        <v>16.57011578209142</v>
      </c>
      <c r="AS47">
        <v>14.080971095804633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39.76891914400607</v>
      </c>
      <c r="BB47">
        <f t="shared" si="0"/>
        <v>911.64062975566299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513.82376361756872</v>
      </c>
      <c r="L48">
        <v>6.3243965874144275</v>
      </c>
      <c r="M48">
        <v>59.669309745938484</v>
      </c>
      <c r="N48">
        <v>51.498053873667132</v>
      </c>
      <c r="O48">
        <v>36.334691664313731</v>
      </c>
      <c r="P48">
        <v>21.592658287277345</v>
      </c>
      <c r="Q48">
        <v>6.2212746346626231</v>
      </c>
      <c r="R48">
        <v>12.884519185748051</v>
      </c>
      <c r="S48">
        <v>7.8182256339614877</v>
      </c>
      <c r="T48">
        <v>0</v>
      </c>
      <c r="U48">
        <v>41.088343570345444</v>
      </c>
      <c r="V48">
        <v>9.1457353048101311</v>
      </c>
      <c r="W48">
        <v>15.359944386576064</v>
      </c>
      <c r="X48">
        <v>65.118573747510794</v>
      </c>
      <c r="Y48">
        <v>0</v>
      </c>
      <c r="Z48">
        <v>2.893148641202254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5.6833007798998123</v>
      </c>
      <c r="AG48">
        <v>29.091121807764562</v>
      </c>
      <c r="AH48">
        <v>0</v>
      </c>
      <c r="AI48">
        <v>0</v>
      </c>
      <c r="AJ48">
        <v>0</v>
      </c>
      <c r="AK48">
        <v>11.343040412231264</v>
      </c>
      <c r="AL48">
        <v>9.5846641001792285</v>
      </c>
      <c r="AM48">
        <v>4.7115562137340845</v>
      </c>
      <c r="AN48">
        <v>0</v>
      </c>
      <c r="AO48">
        <v>0</v>
      </c>
      <c r="AP48">
        <v>0.67859058484658741</v>
      </c>
      <c r="AQ48">
        <v>9.8935492421206437</v>
      </c>
      <c r="AR48">
        <v>16.57011578209142</v>
      </c>
      <c r="AS48">
        <v>14.080971095804633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39.76891914400607</v>
      </c>
      <c r="BB48">
        <f t="shared" si="0"/>
        <v>911.64062975566299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513.82376361756872</v>
      </c>
      <c r="L49">
        <v>6.3243965874144275</v>
      </c>
      <c r="M49">
        <v>59.669309745938484</v>
      </c>
      <c r="N49">
        <v>51.498053873667132</v>
      </c>
      <c r="O49">
        <v>36.334691664313731</v>
      </c>
      <c r="P49">
        <v>21.592658287277345</v>
      </c>
      <c r="Q49">
        <v>6.2212746346626231</v>
      </c>
      <c r="R49">
        <v>12.884519185748051</v>
      </c>
      <c r="S49">
        <v>7.8182256339614877</v>
      </c>
      <c r="T49">
        <v>0</v>
      </c>
      <c r="U49">
        <v>41.088343570345444</v>
      </c>
      <c r="V49">
        <v>9.1457353048101311</v>
      </c>
      <c r="W49">
        <v>15.359944386576064</v>
      </c>
      <c r="X49">
        <v>65.118573747510794</v>
      </c>
      <c r="Y49">
        <v>0</v>
      </c>
      <c r="Z49">
        <v>2.893148641202254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5.6833007798998123</v>
      </c>
      <c r="AG49">
        <v>29.091121807764562</v>
      </c>
      <c r="AH49">
        <v>0</v>
      </c>
      <c r="AI49">
        <v>0</v>
      </c>
      <c r="AJ49">
        <v>0</v>
      </c>
      <c r="AK49">
        <v>11.343040412231264</v>
      </c>
      <c r="AL49">
        <v>9.5846641001792285</v>
      </c>
      <c r="AM49">
        <v>4.7115562137340845</v>
      </c>
      <c r="AN49">
        <v>0</v>
      </c>
      <c r="AO49">
        <v>0</v>
      </c>
      <c r="AP49">
        <v>0.67859058484658741</v>
      </c>
      <c r="AQ49">
        <v>9.8935492421206437</v>
      </c>
      <c r="AR49">
        <v>16.57011578209142</v>
      </c>
      <c r="AS49">
        <v>14.080971095804633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39.76891914400607</v>
      </c>
      <c r="BB49">
        <f t="shared" si="0"/>
        <v>911.64062975566299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513.82376361756872</v>
      </c>
      <c r="L50">
        <v>6.3243965874144275</v>
      </c>
      <c r="M50">
        <v>59.669309745938484</v>
      </c>
      <c r="N50">
        <v>51.498053873667132</v>
      </c>
      <c r="O50">
        <v>36.334691664313731</v>
      </c>
      <c r="P50">
        <v>21.592658287277345</v>
      </c>
      <c r="Q50">
        <v>6.2212746346626231</v>
      </c>
      <c r="R50">
        <v>12.884519185748051</v>
      </c>
      <c r="S50">
        <v>7.8182256339614877</v>
      </c>
      <c r="T50">
        <v>0</v>
      </c>
      <c r="U50">
        <v>41.088343570345444</v>
      </c>
      <c r="V50">
        <v>9.1457353048101311</v>
      </c>
      <c r="W50">
        <v>15.359944386576064</v>
      </c>
      <c r="X50">
        <v>65.118573747510794</v>
      </c>
      <c r="Y50">
        <v>0</v>
      </c>
      <c r="Z50">
        <v>2.893148641202254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5.6833007798998123</v>
      </c>
      <c r="AG50">
        <v>29.091121807764562</v>
      </c>
      <c r="AH50">
        <v>0</v>
      </c>
      <c r="AI50">
        <v>0</v>
      </c>
      <c r="AJ50">
        <v>0</v>
      </c>
      <c r="AK50">
        <v>11.343040412231264</v>
      </c>
      <c r="AL50">
        <v>9.5846641001792285</v>
      </c>
      <c r="AM50">
        <v>4.7115562137340845</v>
      </c>
      <c r="AN50">
        <v>0</v>
      </c>
      <c r="AO50">
        <v>0</v>
      </c>
      <c r="AP50">
        <v>0.67859058484658741</v>
      </c>
      <c r="AQ50">
        <v>9.8935492421206437</v>
      </c>
      <c r="AR50">
        <v>16.57011578209142</v>
      </c>
      <c r="AS50">
        <v>14.080971095804633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39.76891914400607</v>
      </c>
      <c r="BB50">
        <f t="shared" si="0"/>
        <v>911.64062975566299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513.82376361756872</v>
      </c>
      <c r="L51">
        <v>6.3243965874144275</v>
      </c>
      <c r="M51">
        <v>59.669309745938484</v>
      </c>
      <c r="N51">
        <v>51.493934621787673</v>
      </c>
      <c r="O51">
        <v>36.331597712502393</v>
      </c>
      <c r="P51">
        <v>21.738248552515742</v>
      </c>
      <c r="Q51">
        <v>6.2212746346626231</v>
      </c>
      <c r="R51">
        <v>12.884519185748051</v>
      </c>
      <c r="S51">
        <v>7.8139007684151807</v>
      </c>
      <c r="T51">
        <v>0</v>
      </c>
      <c r="U51">
        <v>41.088343570345444</v>
      </c>
      <c r="V51">
        <v>9.1457353048101311</v>
      </c>
      <c r="W51">
        <v>15.359944386576064</v>
      </c>
      <c r="X51">
        <v>65.118573747510794</v>
      </c>
      <c r="Y51">
        <v>0</v>
      </c>
      <c r="Z51">
        <v>2.893148641202254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5.6833007798998123</v>
      </c>
      <c r="AG51">
        <v>29.091121807764562</v>
      </c>
      <c r="AH51">
        <v>0</v>
      </c>
      <c r="AI51">
        <v>0</v>
      </c>
      <c r="AJ51">
        <v>0</v>
      </c>
      <c r="AK51">
        <v>11.343040412231264</v>
      </c>
      <c r="AL51">
        <v>9.5846641001792285</v>
      </c>
      <c r="AM51">
        <v>2.3200844516802337</v>
      </c>
      <c r="AN51">
        <v>0</v>
      </c>
      <c r="AO51">
        <v>0</v>
      </c>
      <c r="AP51">
        <v>2.544715266123982</v>
      </c>
      <c r="AQ51">
        <v>9.8935492421206437</v>
      </c>
      <c r="AR51">
        <v>16.57011578209142</v>
      </c>
      <c r="AS51">
        <v>14.080971095804633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39.752563017822467</v>
      </c>
      <c r="BB51">
        <f t="shared" si="0"/>
        <v>911.2656909970716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513.82376361756872</v>
      </c>
      <c r="L52">
        <v>6.3243965874144275</v>
      </c>
      <c r="M52">
        <v>59.669309745938484</v>
      </c>
      <c r="N52">
        <v>51.493934621787673</v>
      </c>
      <c r="O52">
        <v>36.331597712502393</v>
      </c>
      <c r="P52">
        <v>21.738248552515742</v>
      </c>
      <c r="Q52">
        <v>6.2212746346626231</v>
      </c>
      <c r="R52">
        <v>12.884519185748051</v>
      </c>
      <c r="S52">
        <v>7.8139007684151807</v>
      </c>
      <c r="T52">
        <v>0</v>
      </c>
      <c r="U52">
        <v>41.088343570345444</v>
      </c>
      <c r="V52">
        <v>9.1457353048101311</v>
      </c>
      <c r="W52">
        <v>15.359944386576064</v>
      </c>
      <c r="X52">
        <v>65.118573747510794</v>
      </c>
      <c r="Y52">
        <v>0</v>
      </c>
      <c r="Z52">
        <v>2.893148641202254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5.6833007798998123</v>
      </c>
      <c r="AG52">
        <v>29.091121807764562</v>
      </c>
      <c r="AH52">
        <v>0</v>
      </c>
      <c r="AI52">
        <v>0</v>
      </c>
      <c r="AJ52">
        <v>0</v>
      </c>
      <c r="AK52">
        <v>11.343040412231264</v>
      </c>
      <c r="AL52">
        <v>9.5846641001792285</v>
      </c>
      <c r="AM52">
        <v>2.3200844516802337</v>
      </c>
      <c r="AN52">
        <v>0</v>
      </c>
      <c r="AO52">
        <v>0</v>
      </c>
      <c r="AP52">
        <v>2.544715266123982</v>
      </c>
      <c r="AQ52">
        <v>9.8935492421206437</v>
      </c>
      <c r="AR52">
        <v>16.57011578209142</v>
      </c>
      <c r="AS52">
        <v>14.080971095804633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39.752563017822467</v>
      </c>
      <c r="BB52">
        <f t="shared" si="0"/>
        <v>911.2656909970716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1.9281703015131817</v>
      </c>
      <c r="H53">
        <v>0</v>
      </c>
      <c r="I53">
        <v>0</v>
      </c>
      <c r="J53">
        <v>0</v>
      </c>
      <c r="K53">
        <v>513.82376361756872</v>
      </c>
      <c r="L53">
        <v>6.3243965874144275</v>
      </c>
      <c r="M53">
        <v>59.669309745938484</v>
      </c>
      <c r="N53">
        <v>51.493934621787673</v>
      </c>
      <c r="O53">
        <v>36.331597712502393</v>
      </c>
      <c r="P53">
        <v>21.738248552515742</v>
      </c>
      <c r="Q53">
        <v>6.2212746346626231</v>
      </c>
      <c r="R53">
        <v>12.884519185748051</v>
      </c>
      <c r="S53">
        <v>7.8139007684151807</v>
      </c>
      <c r="T53">
        <v>0</v>
      </c>
      <c r="U53">
        <v>41.088343570345444</v>
      </c>
      <c r="V53">
        <v>9.1457353048101311</v>
      </c>
      <c r="W53">
        <v>15.359944386576064</v>
      </c>
      <c r="X53">
        <v>65.118573747510794</v>
      </c>
      <c r="Y53">
        <v>0</v>
      </c>
      <c r="Z53">
        <v>2.893148641202254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5.6833007798998123</v>
      </c>
      <c r="AG53">
        <v>29.091121807764562</v>
      </c>
      <c r="AH53">
        <v>0</v>
      </c>
      <c r="AI53">
        <v>0</v>
      </c>
      <c r="AJ53">
        <v>0</v>
      </c>
      <c r="AK53">
        <v>11.343040412231264</v>
      </c>
      <c r="AL53">
        <v>9.5846641001792285</v>
      </c>
      <c r="AM53">
        <v>2.3200844516802337</v>
      </c>
      <c r="AN53">
        <v>0</v>
      </c>
      <c r="AO53">
        <v>0</v>
      </c>
      <c r="AP53">
        <v>2.544715266123982</v>
      </c>
      <c r="AQ53">
        <v>9.8935492421206437</v>
      </c>
      <c r="AR53">
        <v>16.57011578209142</v>
      </c>
      <c r="AS53">
        <v>14.080971095804633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39.833160536425716</v>
      </c>
      <c r="BB53">
        <f t="shared" si="0"/>
        <v>913.11326377998148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1.9281703015131817</v>
      </c>
      <c r="H54">
        <v>0</v>
      </c>
      <c r="I54">
        <v>0</v>
      </c>
      <c r="J54">
        <v>0</v>
      </c>
      <c r="K54">
        <v>513.82376361756872</v>
      </c>
      <c r="L54">
        <v>6.3243965874144275</v>
      </c>
      <c r="M54">
        <v>59.669309745938484</v>
      </c>
      <c r="N54">
        <v>51.493934621787673</v>
      </c>
      <c r="O54">
        <v>36.331597712502393</v>
      </c>
      <c r="P54">
        <v>21.738248552515742</v>
      </c>
      <c r="Q54">
        <v>6.2212746346626231</v>
      </c>
      <c r="R54">
        <v>12.884519185748051</v>
      </c>
      <c r="S54">
        <v>7.8139007684151807</v>
      </c>
      <c r="T54">
        <v>0</v>
      </c>
      <c r="U54">
        <v>41.088343570345444</v>
      </c>
      <c r="V54">
        <v>9.1457353048101311</v>
      </c>
      <c r="W54">
        <v>15.359944386576064</v>
      </c>
      <c r="X54">
        <v>65.118573747510794</v>
      </c>
      <c r="Y54">
        <v>0</v>
      </c>
      <c r="Z54">
        <v>2.893148641202254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5.6833007798998123</v>
      </c>
      <c r="AG54">
        <v>29.091121807764562</v>
      </c>
      <c r="AH54">
        <v>0</v>
      </c>
      <c r="AI54">
        <v>0</v>
      </c>
      <c r="AJ54">
        <v>0</v>
      </c>
      <c r="AK54">
        <v>11.343040412231264</v>
      </c>
      <c r="AL54">
        <v>9.5846641001792285</v>
      </c>
      <c r="AM54">
        <v>2.3200844516802337</v>
      </c>
      <c r="AN54">
        <v>0</v>
      </c>
      <c r="AO54">
        <v>0</v>
      </c>
      <c r="AP54">
        <v>2.544715266123982</v>
      </c>
      <c r="AQ54">
        <v>9.8935492421206437</v>
      </c>
      <c r="AR54">
        <v>16.57011578209142</v>
      </c>
      <c r="AS54">
        <v>14.080971095804633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39.833160536425716</v>
      </c>
      <c r="BB54">
        <f t="shared" si="0"/>
        <v>913.11326377998148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1.9281703015131817</v>
      </c>
      <c r="H55">
        <v>0</v>
      </c>
      <c r="I55">
        <v>0</v>
      </c>
      <c r="J55">
        <v>0</v>
      </c>
      <c r="K55">
        <v>513.81910439717888</v>
      </c>
      <c r="L55">
        <v>6.3244374671736079</v>
      </c>
      <c r="M55">
        <v>59.669309745938484</v>
      </c>
      <c r="N55">
        <v>51.493934621787673</v>
      </c>
      <c r="O55">
        <v>36.331597712502393</v>
      </c>
      <c r="P55">
        <v>21.738248552515742</v>
      </c>
      <c r="Q55">
        <v>6.4587933651203278</v>
      </c>
      <c r="R55">
        <v>12.884519185748051</v>
      </c>
      <c r="S55">
        <v>8.1169671707184872</v>
      </c>
      <c r="T55">
        <v>0</v>
      </c>
      <c r="U55">
        <v>41.088343570345444</v>
      </c>
      <c r="V55">
        <v>9.1457353048101311</v>
      </c>
      <c r="W55">
        <v>15.359944386576064</v>
      </c>
      <c r="X55">
        <v>65.118573747510794</v>
      </c>
      <c r="Y55">
        <v>0</v>
      </c>
      <c r="Z55">
        <v>2.893148641202254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5.6833007798998123</v>
      </c>
      <c r="AG55">
        <v>29.091121807764562</v>
      </c>
      <c r="AH55">
        <v>0</v>
      </c>
      <c r="AI55">
        <v>0</v>
      </c>
      <c r="AJ55">
        <v>0</v>
      </c>
      <c r="AK55">
        <v>11.343040412231264</v>
      </c>
      <c r="AL55">
        <v>9.5846641001792285</v>
      </c>
      <c r="AM55">
        <v>2.3200844516802337</v>
      </c>
      <c r="AN55">
        <v>0</v>
      </c>
      <c r="AO55">
        <v>0</v>
      </c>
      <c r="AP55">
        <v>1.1309844608641202</v>
      </c>
      <c r="AQ55">
        <v>9.8935492421206437</v>
      </c>
      <c r="AR55">
        <v>16.57011578209142</v>
      </c>
      <c r="AS55">
        <v>14.080971095804633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39.796470000676912</v>
      </c>
      <c r="BB55">
        <f t="shared" si="0"/>
        <v>912.27219030260096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1.9281703015131817</v>
      </c>
      <c r="H56">
        <v>0</v>
      </c>
      <c r="I56">
        <v>0</v>
      </c>
      <c r="J56">
        <v>0</v>
      </c>
      <c r="K56">
        <v>513.81910439717888</v>
      </c>
      <c r="L56">
        <v>6.3243503218746708</v>
      </c>
      <c r="M56">
        <v>59.669309745938484</v>
      </c>
      <c r="N56">
        <v>51.493934621787673</v>
      </c>
      <c r="O56">
        <v>36.331597712502393</v>
      </c>
      <c r="P56">
        <v>21.738248552515742</v>
      </c>
      <c r="Q56">
        <v>6.4645175762667932</v>
      </c>
      <c r="R56">
        <v>12.884519185748051</v>
      </c>
      <c r="S56">
        <v>7.8160592274855443</v>
      </c>
      <c r="T56">
        <v>0</v>
      </c>
      <c r="U56">
        <v>41.088343570345444</v>
      </c>
      <c r="V56">
        <v>9.1457353048101311</v>
      </c>
      <c r="W56">
        <v>15.359944386576064</v>
      </c>
      <c r="X56">
        <v>65.118573747510794</v>
      </c>
      <c r="Y56">
        <v>0</v>
      </c>
      <c r="Z56">
        <v>2.893148641202254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5.6833007798998123</v>
      </c>
      <c r="AG56">
        <v>29.091121807764562</v>
      </c>
      <c r="AH56">
        <v>0</v>
      </c>
      <c r="AI56">
        <v>0</v>
      </c>
      <c r="AJ56">
        <v>0</v>
      </c>
      <c r="AK56">
        <v>11.343040412231264</v>
      </c>
      <c r="AL56">
        <v>9.5846641001792285</v>
      </c>
      <c r="AM56">
        <v>2.3557781068670423</v>
      </c>
      <c r="AN56">
        <v>0</v>
      </c>
      <c r="AO56">
        <v>0</v>
      </c>
      <c r="AP56">
        <v>1.1309844608641202</v>
      </c>
      <c r="AQ56">
        <v>9.8935492421206437</v>
      </c>
      <c r="AR56">
        <v>16.57011578209142</v>
      </c>
      <c r="AS56">
        <v>14.080971095804633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39.785619672789018</v>
      </c>
      <c r="BB56">
        <f t="shared" si="0"/>
        <v>912.02346340829013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1.9281703015131817</v>
      </c>
      <c r="H57">
        <v>0</v>
      </c>
      <c r="I57">
        <v>0</v>
      </c>
      <c r="J57">
        <v>0</v>
      </c>
      <c r="K57">
        <v>513.81910439717888</v>
      </c>
      <c r="L57">
        <v>6.3243881567051741</v>
      </c>
      <c r="M57">
        <v>59.669309745938484</v>
      </c>
      <c r="N57">
        <v>51.493934621787673</v>
      </c>
      <c r="O57">
        <v>36.331597712502393</v>
      </c>
      <c r="P57">
        <v>21.738248552515742</v>
      </c>
      <c r="Q57">
        <v>6.2239221565586025</v>
      </c>
      <c r="R57">
        <v>12.884519185748051</v>
      </c>
      <c r="S57">
        <v>7.8160592274855443</v>
      </c>
      <c r="T57">
        <v>0</v>
      </c>
      <c r="U57">
        <v>41.088343570345444</v>
      </c>
      <c r="V57">
        <v>9.1457353048101311</v>
      </c>
      <c r="W57">
        <v>15.359944386576064</v>
      </c>
      <c r="X57">
        <v>65.118573747510794</v>
      </c>
      <c r="Y57">
        <v>0</v>
      </c>
      <c r="Z57">
        <v>2.893148641202254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5.6833007798998123</v>
      </c>
      <c r="AG57">
        <v>29.091121807764562</v>
      </c>
      <c r="AH57">
        <v>0</v>
      </c>
      <c r="AI57">
        <v>0</v>
      </c>
      <c r="AJ57">
        <v>0</v>
      </c>
      <c r="AK57">
        <v>11.343040412231264</v>
      </c>
      <c r="AL57">
        <v>9.5846641001792285</v>
      </c>
      <c r="AM57">
        <v>2.3557781068670423</v>
      </c>
      <c r="AN57">
        <v>0</v>
      </c>
      <c r="AO57">
        <v>0</v>
      </c>
      <c r="AP57">
        <v>1.1309844608641202</v>
      </c>
      <c r="AQ57">
        <v>9.8935492421206437</v>
      </c>
      <c r="AR57">
        <v>16.57011578209142</v>
      </c>
      <c r="AS57">
        <v>14.080971095804633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39.775564365741126</v>
      </c>
      <c r="BB57">
        <f t="shared" si="0"/>
        <v>911.7929611304603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1.9281703015131817</v>
      </c>
      <c r="H58">
        <v>0</v>
      </c>
      <c r="I58">
        <v>0</v>
      </c>
      <c r="J58">
        <v>0</v>
      </c>
      <c r="K58">
        <v>513.81910439717888</v>
      </c>
      <c r="L58">
        <v>6.3242843952249119</v>
      </c>
      <c r="M58">
        <v>59.669309745938484</v>
      </c>
      <c r="N58">
        <v>51.493934621787673</v>
      </c>
      <c r="O58">
        <v>36.331597712502393</v>
      </c>
      <c r="P58">
        <v>21.738248552515742</v>
      </c>
      <c r="Q58">
        <v>6.2239221565586025</v>
      </c>
      <c r="R58">
        <v>12.884519185748051</v>
      </c>
      <c r="S58">
        <v>7.8160592274855443</v>
      </c>
      <c r="T58">
        <v>0</v>
      </c>
      <c r="U58">
        <v>41.088343570345444</v>
      </c>
      <c r="V58">
        <v>9.1457353048101311</v>
      </c>
      <c r="W58">
        <v>15.359944386576064</v>
      </c>
      <c r="X58">
        <v>65.118573747510794</v>
      </c>
      <c r="Y58">
        <v>0</v>
      </c>
      <c r="Z58">
        <v>2.893148641202254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5.6833007798998123</v>
      </c>
      <c r="AG58">
        <v>29.091121807764562</v>
      </c>
      <c r="AH58">
        <v>0</v>
      </c>
      <c r="AI58">
        <v>0</v>
      </c>
      <c r="AJ58">
        <v>0</v>
      </c>
      <c r="AK58">
        <v>11.343040412231264</v>
      </c>
      <c r="AL58">
        <v>9.5846641001792285</v>
      </c>
      <c r="AM58">
        <v>2.3557781068670423</v>
      </c>
      <c r="AN58">
        <v>0</v>
      </c>
      <c r="AO58">
        <v>0</v>
      </c>
      <c r="AP58">
        <v>1.1309844608641202</v>
      </c>
      <c r="AQ58">
        <v>9.8935492421206437</v>
      </c>
      <c r="AR58">
        <v>16.57011578209142</v>
      </c>
      <c r="AS58">
        <v>14.080971095804633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39.775560028511258</v>
      </c>
      <c r="BB58">
        <f t="shared" si="0"/>
        <v>911.79286170621003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1.9281703015131817</v>
      </c>
      <c r="H59">
        <v>0</v>
      </c>
      <c r="I59">
        <v>0</v>
      </c>
      <c r="J59">
        <v>0</v>
      </c>
      <c r="K59">
        <v>513.81910439717888</v>
      </c>
      <c r="L59">
        <v>6.3243965874144275</v>
      </c>
      <c r="M59">
        <v>59.669309745938484</v>
      </c>
      <c r="N59">
        <v>51.493934621787673</v>
      </c>
      <c r="O59">
        <v>36.331597712502393</v>
      </c>
      <c r="P59">
        <v>21.738248552515742</v>
      </c>
      <c r="Q59">
        <v>6.2239221565586025</v>
      </c>
      <c r="R59">
        <v>12.884519185748051</v>
      </c>
      <c r="S59">
        <v>7.8160592274855443</v>
      </c>
      <c r="T59">
        <v>0</v>
      </c>
      <c r="U59">
        <v>41.088343570345444</v>
      </c>
      <c r="V59">
        <v>9.1457353048101311</v>
      </c>
      <c r="W59">
        <v>15.359944386576064</v>
      </c>
      <c r="X59">
        <v>65.118573747510794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5.6833007798998123</v>
      </c>
      <c r="AG59">
        <v>29.091121807764562</v>
      </c>
      <c r="AH59">
        <v>0</v>
      </c>
      <c r="AI59">
        <v>0</v>
      </c>
      <c r="AJ59">
        <v>0</v>
      </c>
      <c r="AK59">
        <v>11.343040412231264</v>
      </c>
      <c r="AL59">
        <v>9.5846641001792285</v>
      </c>
      <c r="AM59">
        <v>2.3557781068670423</v>
      </c>
      <c r="AN59">
        <v>0</v>
      </c>
      <c r="AO59">
        <v>0</v>
      </c>
      <c r="AP59">
        <v>1.1309844608641202</v>
      </c>
      <c r="AQ59">
        <v>9.8935492421206437</v>
      </c>
      <c r="AR59">
        <v>16.57011578209142</v>
      </c>
      <c r="AS59">
        <v>14.080971095804633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39.654631104942517</v>
      </c>
      <c r="BB59">
        <f t="shared" si="0"/>
        <v>909.02075418076583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1.9281703015131817</v>
      </c>
      <c r="H60">
        <v>0</v>
      </c>
      <c r="I60">
        <v>0</v>
      </c>
      <c r="J60">
        <v>0</v>
      </c>
      <c r="K60">
        <v>513.82039699424115</v>
      </c>
      <c r="L60">
        <v>6.3243965874144275</v>
      </c>
      <c r="M60">
        <v>59.669309745938484</v>
      </c>
      <c r="N60">
        <v>51.493934621787673</v>
      </c>
      <c r="O60">
        <v>36.331597712502393</v>
      </c>
      <c r="P60">
        <v>21.738248552515742</v>
      </c>
      <c r="Q60">
        <v>6.2212746346626231</v>
      </c>
      <c r="R60">
        <v>12.884519185748051</v>
      </c>
      <c r="S60">
        <v>7.8139007684151807</v>
      </c>
      <c r="T60">
        <v>0</v>
      </c>
      <c r="U60">
        <v>41.088343570345444</v>
      </c>
      <c r="V60">
        <v>9.1457353048101311</v>
      </c>
      <c r="W60">
        <v>15.359944386576064</v>
      </c>
      <c r="X60">
        <v>65.118573747510794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5.6833007798998123</v>
      </c>
      <c r="AG60">
        <v>29.091121807764562</v>
      </c>
      <c r="AH60">
        <v>0</v>
      </c>
      <c r="AI60">
        <v>0</v>
      </c>
      <c r="AJ60">
        <v>0</v>
      </c>
      <c r="AK60">
        <v>11.343040412231264</v>
      </c>
      <c r="AL60">
        <v>9.5846641001792285</v>
      </c>
      <c r="AM60">
        <v>2.3557781068670423</v>
      </c>
      <c r="AN60">
        <v>0</v>
      </c>
      <c r="AO60">
        <v>0</v>
      </c>
      <c r="AP60">
        <v>1.1309844608641202</v>
      </c>
      <c r="AQ60">
        <v>9.8935492421206437</v>
      </c>
      <c r="AR60">
        <v>16.57011578209142</v>
      </c>
      <c r="AS60">
        <v>14.080971095804633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39.654484245495361</v>
      </c>
      <c r="BB60">
        <f t="shared" si="0"/>
        <v>909.01738765630898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1.9281703015131817</v>
      </c>
      <c r="H61">
        <v>0</v>
      </c>
      <c r="I61">
        <v>0</v>
      </c>
      <c r="J61">
        <v>0</v>
      </c>
      <c r="K61">
        <v>513.82376361756872</v>
      </c>
      <c r="L61">
        <v>6.3243965874144275</v>
      </c>
      <c r="M61">
        <v>59.669309745938484</v>
      </c>
      <c r="N61">
        <v>51.493934621787673</v>
      </c>
      <c r="O61">
        <v>36.331597712502393</v>
      </c>
      <c r="P61">
        <v>21.738248552515742</v>
      </c>
      <c r="Q61">
        <v>6.2212746346626231</v>
      </c>
      <c r="R61">
        <v>12.884519185748051</v>
      </c>
      <c r="S61">
        <v>7.8139007684151807</v>
      </c>
      <c r="T61">
        <v>0</v>
      </c>
      <c r="U61">
        <v>41.088343570345444</v>
      </c>
      <c r="V61">
        <v>9.1457353048101311</v>
      </c>
      <c r="W61">
        <v>15.359944386576064</v>
      </c>
      <c r="X61">
        <v>65.118573747510794</v>
      </c>
      <c r="Y61">
        <v>0</v>
      </c>
      <c r="Z61">
        <v>2.893148641202254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5.6833007798998123</v>
      </c>
      <c r="AG61">
        <v>29.091121807764562</v>
      </c>
      <c r="AH61">
        <v>0</v>
      </c>
      <c r="AI61">
        <v>0</v>
      </c>
      <c r="AJ61">
        <v>0</v>
      </c>
      <c r="AK61">
        <v>11.343040412231264</v>
      </c>
      <c r="AL61">
        <v>9.5846641001792285</v>
      </c>
      <c r="AM61">
        <v>2.3557781068670423</v>
      </c>
      <c r="AN61">
        <v>0</v>
      </c>
      <c r="AO61">
        <v>0</v>
      </c>
      <c r="AP61">
        <v>1.1309844608641202</v>
      </c>
      <c r="AQ61">
        <v>19.787098484241287</v>
      </c>
      <c r="AR61">
        <v>16.57011578209142</v>
      </c>
      <c r="AS61">
        <v>14.080971095804633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40.1891089418733</v>
      </c>
      <c r="BB61">
        <f t="shared" si="0"/>
        <v>921.27282746658148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1.9281703015131817</v>
      </c>
      <c r="H62">
        <v>0</v>
      </c>
      <c r="I62">
        <v>0</v>
      </c>
      <c r="J62">
        <v>0</v>
      </c>
      <c r="K62">
        <v>513.82376361756872</v>
      </c>
      <c r="L62">
        <v>6.3243965874144275</v>
      </c>
      <c r="M62">
        <v>59.669309745938484</v>
      </c>
      <c r="N62">
        <v>51.493934621787673</v>
      </c>
      <c r="O62">
        <v>36.331597712502393</v>
      </c>
      <c r="P62">
        <v>21.738248552515742</v>
      </c>
      <c r="Q62">
        <v>6.2212746346626231</v>
      </c>
      <c r="R62">
        <v>12.884519185748051</v>
      </c>
      <c r="S62">
        <v>7.8139007684151807</v>
      </c>
      <c r="T62">
        <v>0</v>
      </c>
      <c r="U62">
        <v>41.088343570345444</v>
      </c>
      <c r="V62">
        <v>9.1457353048101311</v>
      </c>
      <c r="W62">
        <v>15.359944386576064</v>
      </c>
      <c r="X62">
        <v>65.118573747510794</v>
      </c>
      <c r="Y62">
        <v>0</v>
      </c>
      <c r="Z62">
        <v>2.893148641202254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5.6833007798998123</v>
      </c>
      <c r="AG62">
        <v>29.091121807764562</v>
      </c>
      <c r="AH62">
        <v>0</v>
      </c>
      <c r="AI62">
        <v>0</v>
      </c>
      <c r="AJ62">
        <v>0</v>
      </c>
      <c r="AK62">
        <v>11.343040412231264</v>
      </c>
      <c r="AL62">
        <v>9.5846641001792285</v>
      </c>
      <c r="AM62">
        <v>2.3557781068670423</v>
      </c>
      <c r="AN62">
        <v>0</v>
      </c>
      <c r="AO62">
        <v>0</v>
      </c>
      <c r="AP62">
        <v>1.1309844608641202</v>
      </c>
      <c r="AQ62">
        <v>39.574197669588813</v>
      </c>
      <c r="AR62">
        <v>16.57011578209142</v>
      </c>
      <c r="AS62">
        <v>14.080971095804633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41.016209687820826</v>
      </c>
      <c r="BB62">
        <f t="shared" si="0"/>
        <v>940.23282590598149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1.9281703015131817</v>
      </c>
      <c r="H63">
        <v>0</v>
      </c>
      <c r="I63">
        <v>0</v>
      </c>
      <c r="J63">
        <v>0</v>
      </c>
      <c r="K63">
        <v>513.82376361756872</v>
      </c>
      <c r="L63">
        <v>6.3243965874144275</v>
      </c>
      <c r="M63">
        <v>59.669309745938484</v>
      </c>
      <c r="N63">
        <v>51.493934621787673</v>
      </c>
      <c r="O63">
        <v>36.331597712502393</v>
      </c>
      <c r="P63">
        <v>21.738248552515742</v>
      </c>
      <c r="Q63">
        <v>6.2212746346626231</v>
      </c>
      <c r="R63">
        <v>12.884519185748051</v>
      </c>
      <c r="S63">
        <v>7.8139007684151807</v>
      </c>
      <c r="T63">
        <v>0</v>
      </c>
      <c r="U63">
        <v>41.088343570345444</v>
      </c>
      <c r="V63">
        <v>9.1457353048101311</v>
      </c>
      <c r="W63">
        <v>15.359944386576064</v>
      </c>
      <c r="X63">
        <v>65.118573747510794</v>
      </c>
      <c r="Y63">
        <v>0</v>
      </c>
      <c r="Z63">
        <v>2.893148641202254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5.6833007798998123</v>
      </c>
      <c r="AG63">
        <v>29.091121807764562</v>
      </c>
      <c r="AH63">
        <v>0</v>
      </c>
      <c r="AI63">
        <v>0</v>
      </c>
      <c r="AJ63">
        <v>0</v>
      </c>
      <c r="AK63">
        <v>11.343040412231264</v>
      </c>
      <c r="AL63">
        <v>9.5846641001792285</v>
      </c>
      <c r="AM63">
        <v>2.3557781068670423</v>
      </c>
      <c r="AN63">
        <v>0</v>
      </c>
      <c r="AO63">
        <v>0</v>
      </c>
      <c r="AP63">
        <v>2.544715266123982</v>
      </c>
      <c r="AQ63">
        <v>39.574197669588813</v>
      </c>
      <c r="AR63">
        <v>16.57011578209142</v>
      </c>
      <c r="AS63">
        <v>14.251994622417032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41.082452418893091</v>
      </c>
      <c r="BB63">
        <f t="shared" si="0"/>
        <v>941.75133750678128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1.9281703015131817</v>
      </c>
      <c r="H64">
        <v>0</v>
      </c>
      <c r="I64">
        <v>0</v>
      </c>
      <c r="J64">
        <v>0</v>
      </c>
      <c r="K64">
        <v>513.82376361756872</v>
      </c>
      <c r="L64">
        <v>6.3243965874144275</v>
      </c>
      <c r="M64">
        <v>59.669309745938484</v>
      </c>
      <c r="N64">
        <v>51.493934621787673</v>
      </c>
      <c r="O64">
        <v>36.331597712502393</v>
      </c>
      <c r="P64">
        <v>21.738248552515742</v>
      </c>
      <c r="Q64">
        <v>6.2212746346626231</v>
      </c>
      <c r="R64">
        <v>12.884519185748051</v>
      </c>
      <c r="S64">
        <v>7.8139007684151807</v>
      </c>
      <c r="T64">
        <v>0</v>
      </c>
      <c r="U64">
        <v>41.088343570345444</v>
      </c>
      <c r="V64">
        <v>9.1457353048101311</v>
      </c>
      <c r="W64">
        <v>15.359944386576064</v>
      </c>
      <c r="X64">
        <v>65.118573747510794</v>
      </c>
      <c r="Y64">
        <v>0</v>
      </c>
      <c r="Z64">
        <v>2.893148641202254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5.6833007798998123</v>
      </c>
      <c r="AG64">
        <v>29.091121807764562</v>
      </c>
      <c r="AH64">
        <v>0</v>
      </c>
      <c r="AI64">
        <v>0</v>
      </c>
      <c r="AJ64">
        <v>0</v>
      </c>
      <c r="AK64">
        <v>11.343040412231264</v>
      </c>
      <c r="AL64">
        <v>9.5846641001792285</v>
      </c>
      <c r="AM64">
        <v>2.3557781068670423</v>
      </c>
      <c r="AN64">
        <v>0</v>
      </c>
      <c r="AO64">
        <v>0</v>
      </c>
      <c r="AP64">
        <v>2.544715266123982</v>
      </c>
      <c r="AQ64">
        <v>39.574197669588813</v>
      </c>
      <c r="AR64">
        <v>16.57011578209142</v>
      </c>
      <c r="AS64">
        <v>14.251994622417032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41.082452418893091</v>
      </c>
      <c r="BB64">
        <f t="shared" si="0"/>
        <v>941.75133750678128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1.9281703015131817</v>
      </c>
      <c r="H65">
        <v>0</v>
      </c>
      <c r="I65">
        <v>0</v>
      </c>
      <c r="J65">
        <v>0</v>
      </c>
      <c r="K65">
        <v>513.82376361756872</v>
      </c>
      <c r="L65">
        <v>6.3243965874144275</v>
      </c>
      <c r="M65">
        <v>59.669309745938484</v>
      </c>
      <c r="N65">
        <v>51.493934621787673</v>
      </c>
      <c r="O65">
        <v>36.331597712502393</v>
      </c>
      <c r="P65">
        <v>21.738248552515742</v>
      </c>
      <c r="Q65">
        <v>6.2212746346626231</v>
      </c>
      <c r="R65">
        <v>12.884519185748051</v>
      </c>
      <c r="S65">
        <v>7.8139007684151807</v>
      </c>
      <c r="T65">
        <v>0</v>
      </c>
      <c r="U65">
        <v>41.088343570345444</v>
      </c>
      <c r="V65">
        <v>9.1457353048101311</v>
      </c>
      <c r="W65">
        <v>15.359944386576064</v>
      </c>
      <c r="X65">
        <v>65.118573747510794</v>
      </c>
      <c r="Y65">
        <v>0</v>
      </c>
      <c r="Z65">
        <v>2.893148641202254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5.6833007798998123</v>
      </c>
      <c r="AG65">
        <v>29.091121807764562</v>
      </c>
      <c r="AH65">
        <v>0</v>
      </c>
      <c r="AI65">
        <v>0</v>
      </c>
      <c r="AJ65">
        <v>0</v>
      </c>
      <c r="AK65">
        <v>11.343040412231264</v>
      </c>
      <c r="AL65">
        <v>40.081323096213453</v>
      </c>
      <c r="AM65">
        <v>2.3557781068670423</v>
      </c>
      <c r="AN65">
        <v>0</v>
      </c>
      <c r="AO65">
        <v>0</v>
      </c>
      <c r="AP65">
        <v>1.1309844608641202</v>
      </c>
      <c r="AQ65">
        <v>39.574197669588813</v>
      </c>
      <c r="AR65">
        <v>16.57011578209142</v>
      </c>
      <c r="AS65">
        <v>14.251994622417032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42.298118817267451</v>
      </c>
      <c r="BB65">
        <f t="shared" si="0"/>
        <v>969.61859929918148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1.9281703015131817</v>
      </c>
      <c r="H66">
        <v>0</v>
      </c>
      <c r="I66">
        <v>0</v>
      </c>
      <c r="J66">
        <v>0</v>
      </c>
      <c r="K66">
        <v>513.82376361756872</v>
      </c>
      <c r="L66">
        <v>6.3243965874144275</v>
      </c>
      <c r="M66">
        <v>59.669309745938484</v>
      </c>
      <c r="N66">
        <v>51.493934621787673</v>
      </c>
      <c r="O66">
        <v>36.331597712502393</v>
      </c>
      <c r="P66">
        <v>21.738248552515742</v>
      </c>
      <c r="Q66">
        <v>6.2212746346626231</v>
      </c>
      <c r="R66">
        <v>12.884519185748051</v>
      </c>
      <c r="S66">
        <v>7.8139007684151807</v>
      </c>
      <c r="T66">
        <v>0</v>
      </c>
      <c r="U66">
        <v>41.088343570345444</v>
      </c>
      <c r="V66">
        <v>9.1457353048101311</v>
      </c>
      <c r="W66">
        <v>15.359944386576064</v>
      </c>
      <c r="X66">
        <v>65.118573747510794</v>
      </c>
      <c r="Y66">
        <v>0</v>
      </c>
      <c r="Z66">
        <v>2.893148641202254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5.6833007798998123</v>
      </c>
      <c r="AG66">
        <v>29.091121807764562</v>
      </c>
      <c r="AH66">
        <v>0</v>
      </c>
      <c r="AI66">
        <v>0</v>
      </c>
      <c r="AJ66">
        <v>0</v>
      </c>
      <c r="AK66">
        <v>11.343040412231264</v>
      </c>
      <c r="AL66">
        <v>40.081323096213453</v>
      </c>
      <c r="AM66">
        <v>2.3557781068670423</v>
      </c>
      <c r="AN66">
        <v>0</v>
      </c>
      <c r="AO66">
        <v>0</v>
      </c>
      <c r="AP66">
        <v>1.1309844608641202</v>
      </c>
      <c r="AQ66">
        <v>39.574197669588813</v>
      </c>
      <c r="AR66">
        <v>16.57011578209142</v>
      </c>
      <c r="AS66">
        <v>14.251994622417032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42.298118817267451</v>
      </c>
      <c r="BB66">
        <f t="shared" si="0"/>
        <v>969.61859929918148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0.95911226961405327</v>
      </c>
      <c r="H67">
        <v>0</v>
      </c>
      <c r="I67">
        <v>0</v>
      </c>
      <c r="J67">
        <v>0</v>
      </c>
      <c r="K67">
        <v>513.82376361756872</v>
      </c>
      <c r="L67">
        <v>6.3243965874144275</v>
      </c>
      <c r="M67">
        <v>59.669309745938484</v>
      </c>
      <c r="N67">
        <v>51.498053873667132</v>
      </c>
      <c r="O67">
        <v>36.334691664313731</v>
      </c>
      <c r="P67">
        <v>21.738248552515742</v>
      </c>
      <c r="Q67">
        <v>6.335016719874849</v>
      </c>
      <c r="R67">
        <v>12.884519185748051</v>
      </c>
      <c r="S67">
        <v>7.8169014617579897</v>
      </c>
      <c r="T67">
        <v>0</v>
      </c>
      <c r="U67">
        <v>41.088343570345444</v>
      </c>
      <c r="V67">
        <v>9.1457353048101311</v>
      </c>
      <c r="W67">
        <v>15.359944386576064</v>
      </c>
      <c r="X67">
        <v>65.118573747510794</v>
      </c>
      <c r="Y67">
        <v>0</v>
      </c>
      <c r="Z67">
        <v>2.893148641202254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5.6833007798998123</v>
      </c>
      <c r="AG67">
        <v>29.091121807764562</v>
      </c>
      <c r="AH67">
        <v>0</v>
      </c>
      <c r="AI67">
        <v>0</v>
      </c>
      <c r="AJ67">
        <v>0</v>
      </c>
      <c r="AK67">
        <v>11.343040412231264</v>
      </c>
      <c r="AL67">
        <v>40.081323096213453</v>
      </c>
      <c r="AM67">
        <v>2.3557781068670423</v>
      </c>
      <c r="AN67">
        <v>0</v>
      </c>
      <c r="AO67">
        <v>0</v>
      </c>
      <c r="AP67">
        <v>1.2440828152786474</v>
      </c>
      <c r="AQ67">
        <v>39.574197669588813</v>
      </c>
      <c r="AR67">
        <v>16.57011578209142</v>
      </c>
      <c r="AS67">
        <v>14.080971095804633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42.260372279394076</v>
      </c>
      <c r="BB67">
        <f t="shared" si="0"/>
        <v>968.75331861520351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0.95911226961405327</v>
      </c>
      <c r="H68">
        <v>0</v>
      </c>
      <c r="I68">
        <v>0</v>
      </c>
      <c r="J68">
        <v>0</v>
      </c>
      <c r="K68">
        <v>513.82376361756872</v>
      </c>
      <c r="L68">
        <v>6.3243965874144275</v>
      </c>
      <c r="M68">
        <v>59.669309745938484</v>
      </c>
      <c r="N68">
        <v>51.498053873667132</v>
      </c>
      <c r="O68">
        <v>36.334691664313731</v>
      </c>
      <c r="P68">
        <v>21.738248552515742</v>
      </c>
      <c r="Q68">
        <v>6.335016719874849</v>
      </c>
      <c r="R68">
        <v>12.884519185748051</v>
      </c>
      <c r="S68">
        <v>7.8169014617579897</v>
      </c>
      <c r="T68">
        <v>0</v>
      </c>
      <c r="U68">
        <v>41.088343570345444</v>
      </c>
      <c r="V68">
        <v>9.1457353048101311</v>
      </c>
      <c r="W68">
        <v>15.359944386576064</v>
      </c>
      <c r="X68">
        <v>65.118573747510794</v>
      </c>
      <c r="Y68">
        <v>0</v>
      </c>
      <c r="Z68">
        <v>2.893148641202254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5.6833007798998123</v>
      </c>
      <c r="AG68">
        <v>29.091121807764562</v>
      </c>
      <c r="AH68">
        <v>0</v>
      </c>
      <c r="AI68">
        <v>0</v>
      </c>
      <c r="AJ68">
        <v>0</v>
      </c>
      <c r="AK68">
        <v>11.343040412231264</v>
      </c>
      <c r="AL68">
        <v>40.081323096213453</v>
      </c>
      <c r="AM68">
        <v>2.3557781068670423</v>
      </c>
      <c r="AN68">
        <v>0</v>
      </c>
      <c r="AO68">
        <v>0</v>
      </c>
      <c r="AP68">
        <v>1.2440828152786474</v>
      </c>
      <c r="AQ68">
        <v>39.574197669588813</v>
      </c>
      <c r="AR68">
        <v>16.57011578209142</v>
      </c>
      <c r="AS68">
        <v>14.080971095804633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42.260372279394076</v>
      </c>
      <c r="BB68">
        <f t="shared" ref="BB68:BB99" si="1">SUM(B68:AZ68)-BA68</f>
        <v>968.75331861520351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0.95911226961405327</v>
      </c>
      <c r="H69">
        <v>0</v>
      </c>
      <c r="I69">
        <v>0</v>
      </c>
      <c r="J69">
        <v>0</v>
      </c>
      <c r="K69">
        <v>513.82376361756872</v>
      </c>
      <c r="L69">
        <v>6.3243965874144275</v>
      </c>
      <c r="M69">
        <v>59.669309745938484</v>
      </c>
      <c r="N69">
        <v>51.498053873667132</v>
      </c>
      <c r="O69">
        <v>36.334691664313731</v>
      </c>
      <c r="P69">
        <v>21.738248552515742</v>
      </c>
      <c r="Q69">
        <v>6.335016719874849</v>
      </c>
      <c r="R69">
        <v>12.884519185748051</v>
      </c>
      <c r="S69">
        <v>7.8169014617579897</v>
      </c>
      <c r="T69">
        <v>0</v>
      </c>
      <c r="U69">
        <v>41.088343570345444</v>
      </c>
      <c r="V69">
        <v>9.1457353048101311</v>
      </c>
      <c r="W69">
        <v>15.359944386576064</v>
      </c>
      <c r="X69">
        <v>65.118573747510794</v>
      </c>
      <c r="Y69">
        <v>0</v>
      </c>
      <c r="Z69">
        <v>2.893148641202254</v>
      </c>
      <c r="AA69">
        <v>1.6739629931120852</v>
      </c>
      <c r="AB69">
        <v>0</v>
      </c>
      <c r="AC69">
        <v>0</v>
      </c>
      <c r="AD69">
        <v>0</v>
      </c>
      <c r="AE69">
        <v>0</v>
      </c>
      <c r="AF69">
        <v>5.6833007798998123</v>
      </c>
      <c r="AG69">
        <v>29.091121807764562</v>
      </c>
      <c r="AH69">
        <v>0</v>
      </c>
      <c r="AI69">
        <v>0</v>
      </c>
      <c r="AJ69">
        <v>0</v>
      </c>
      <c r="AK69">
        <v>11.343040412231264</v>
      </c>
      <c r="AL69">
        <v>18.297995241903294</v>
      </c>
      <c r="AM69">
        <v>2.3557781068670423</v>
      </c>
      <c r="AN69">
        <v>0</v>
      </c>
      <c r="AO69">
        <v>0</v>
      </c>
      <c r="AP69">
        <v>1.2440828152786474</v>
      </c>
      <c r="AQ69">
        <v>39.574197669588813</v>
      </c>
      <c r="AR69">
        <v>16.57011578209142</v>
      </c>
      <c r="AS69">
        <v>14.080971095804633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41.419800828195996</v>
      </c>
      <c r="BB69">
        <f t="shared" si="1"/>
        <v>949.48452520520357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0.95911226961405327</v>
      </c>
      <c r="H70">
        <v>0</v>
      </c>
      <c r="I70">
        <v>0</v>
      </c>
      <c r="J70">
        <v>0</v>
      </c>
      <c r="K70">
        <v>513.82376361756872</v>
      </c>
      <c r="L70">
        <v>6.3243965874144275</v>
      </c>
      <c r="M70">
        <v>59.669309745938484</v>
      </c>
      <c r="N70">
        <v>51.498053873667132</v>
      </c>
      <c r="O70">
        <v>36.334691664313731</v>
      </c>
      <c r="P70">
        <v>21.738248552515742</v>
      </c>
      <c r="Q70">
        <v>6.335016719874849</v>
      </c>
      <c r="R70">
        <v>12.884519185748051</v>
      </c>
      <c r="S70">
        <v>7.8169014617579897</v>
      </c>
      <c r="T70">
        <v>0</v>
      </c>
      <c r="U70">
        <v>41.088343570345444</v>
      </c>
      <c r="V70">
        <v>9.1457353048101311</v>
      </c>
      <c r="W70">
        <v>15.359944386576064</v>
      </c>
      <c r="X70">
        <v>65.118573747510794</v>
      </c>
      <c r="Y70">
        <v>0</v>
      </c>
      <c r="Z70">
        <v>2.893148641202254</v>
      </c>
      <c r="AA70">
        <v>6.172738737633062</v>
      </c>
      <c r="AB70">
        <v>0</v>
      </c>
      <c r="AC70">
        <v>0</v>
      </c>
      <c r="AD70">
        <v>0</v>
      </c>
      <c r="AE70">
        <v>0</v>
      </c>
      <c r="AF70">
        <v>5.6833007798998123</v>
      </c>
      <c r="AG70">
        <v>29.091121807764562</v>
      </c>
      <c r="AH70">
        <v>0</v>
      </c>
      <c r="AI70">
        <v>0</v>
      </c>
      <c r="AJ70">
        <v>0</v>
      </c>
      <c r="AK70">
        <v>11.343040412231264</v>
      </c>
      <c r="AL70">
        <v>18.297995241903294</v>
      </c>
      <c r="AM70">
        <v>2.3557781068670423</v>
      </c>
      <c r="AN70">
        <v>0</v>
      </c>
      <c r="AO70">
        <v>0</v>
      </c>
      <c r="AP70">
        <v>1.2440828152786474</v>
      </c>
      <c r="AQ70">
        <v>39.574197669588813</v>
      </c>
      <c r="AR70">
        <v>16.57011578209142</v>
      </c>
      <c r="AS70">
        <v>14.080971095804633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41.607849654316972</v>
      </c>
      <c r="BB70">
        <f t="shared" si="1"/>
        <v>953.79525212360352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6.3024659027608809</v>
      </c>
      <c r="H71">
        <v>0</v>
      </c>
      <c r="I71">
        <v>0</v>
      </c>
      <c r="J71">
        <v>0</v>
      </c>
      <c r="K71">
        <v>513.82376361756872</v>
      </c>
      <c r="L71">
        <v>6.3243965874144275</v>
      </c>
      <c r="M71">
        <v>59.669309745938484</v>
      </c>
      <c r="N71">
        <v>51.498053873667132</v>
      </c>
      <c r="O71">
        <v>36.334691664313731</v>
      </c>
      <c r="P71">
        <v>21.738248552515742</v>
      </c>
      <c r="Q71">
        <v>6.335016719874849</v>
      </c>
      <c r="R71">
        <v>12.884519185748051</v>
      </c>
      <c r="S71">
        <v>7.8169014617579897</v>
      </c>
      <c r="T71">
        <v>0</v>
      </c>
      <c r="U71">
        <v>41.793863792654669</v>
      </c>
      <c r="V71">
        <v>9.1457353048101311</v>
      </c>
      <c r="W71">
        <v>15.359944386576064</v>
      </c>
      <c r="X71">
        <v>65.118573747510794</v>
      </c>
      <c r="Y71">
        <v>0</v>
      </c>
      <c r="Z71">
        <v>2.893148641202254</v>
      </c>
      <c r="AA71">
        <v>7.8467017307451474</v>
      </c>
      <c r="AB71">
        <v>0</v>
      </c>
      <c r="AC71">
        <v>0</v>
      </c>
      <c r="AD71">
        <v>0</v>
      </c>
      <c r="AE71">
        <v>0</v>
      </c>
      <c r="AF71">
        <v>5.6833007798998123</v>
      </c>
      <c r="AG71">
        <v>29.091121807764562</v>
      </c>
      <c r="AH71">
        <v>0</v>
      </c>
      <c r="AI71">
        <v>0</v>
      </c>
      <c r="AJ71">
        <v>0</v>
      </c>
      <c r="AK71">
        <v>11.343040412231264</v>
      </c>
      <c r="AL71">
        <v>0</v>
      </c>
      <c r="AM71">
        <v>2.3557781068670423</v>
      </c>
      <c r="AN71">
        <v>0</v>
      </c>
      <c r="AO71">
        <v>0</v>
      </c>
      <c r="AP71">
        <v>1.2440828152786474</v>
      </c>
      <c r="AQ71">
        <v>39.574197669588813</v>
      </c>
      <c r="AR71">
        <v>16.57011578209142</v>
      </c>
      <c r="AS71">
        <v>13.955078096430805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41.160545706101743</v>
      </c>
      <c r="BB71">
        <f t="shared" si="1"/>
        <v>943.54150467910983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6.7053584325470439</v>
      </c>
      <c r="H72">
        <v>0</v>
      </c>
      <c r="I72">
        <v>0</v>
      </c>
      <c r="J72">
        <v>0</v>
      </c>
      <c r="K72">
        <v>513.82376361756872</v>
      </c>
      <c r="L72">
        <v>6.3243965874144275</v>
      </c>
      <c r="M72">
        <v>59.669309745938484</v>
      </c>
      <c r="N72">
        <v>51.498053873667132</v>
      </c>
      <c r="O72">
        <v>36.334691664313731</v>
      </c>
      <c r="P72">
        <v>21.738248552515742</v>
      </c>
      <c r="Q72">
        <v>6.3363930270288842</v>
      </c>
      <c r="R72">
        <v>12.884519185748051</v>
      </c>
      <c r="S72">
        <v>7.8169014617579897</v>
      </c>
      <c r="T72">
        <v>0</v>
      </c>
      <c r="U72">
        <v>42.381129410643183</v>
      </c>
      <c r="V72">
        <v>9.1457353048101311</v>
      </c>
      <c r="W72">
        <v>15.359944386576064</v>
      </c>
      <c r="X72">
        <v>65.118573747510794</v>
      </c>
      <c r="Y72">
        <v>0</v>
      </c>
      <c r="Z72">
        <v>2.893148641202254</v>
      </c>
      <c r="AA72">
        <v>12.404066351909831</v>
      </c>
      <c r="AB72">
        <v>1.4903133230014609</v>
      </c>
      <c r="AC72">
        <v>4.3247776306616563</v>
      </c>
      <c r="AD72">
        <v>0</v>
      </c>
      <c r="AE72">
        <v>0</v>
      </c>
      <c r="AF72">
        <v>5.6833007798998123</v>
      </c>
      <c r="AG72">
        <v>29.091121807764562</v>
      </c>
      <c r="AH72">
        <v>8.4471307841786665</v>
      </c>
      <c r="AI72">
        <v>0</v>
      </c>
      <c r="AJ72">
        <v>0</v>
      </c>
      <c r="AK72">
        <v>11.343040412231264</v>
      </c>
      <c r="AL72">
        <v>0</v>
      </c>
      <c r="AM72">
        <v>2.3557781068670423</v>
      </c>
      <c r="AN72">
        <v>0</v>
      </c>
      <c r="AO72">
        <v>0</v>
      </c>
      <c r="AP72">
        <v>1.2440828152786474</v>
      </c>
      <c r="AQ72">
        <v>39.574197669588813</v>
      </c>
      <c r="AR72">
        <v>16.57011578209142</v>
      </c>
      <c r="AS72">
        <v>13.955078096430805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41.988650556124234</v>
      </c>
      <c r="BB72">
        <f t="shared" si="1"/>
        <v>962.52452064302258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0.84350031308703821</v>
      </c>
      <c r="H73">
        <v>0</v>
      </c>
      <c r="I73">
        <v>0</v>
      </c>
      <c r="J73">
        <v>0</v>
      </c>
      <c r="K73">
        <v>513.82376361756872</v>
      </c>
      <c r="L73">
        <v>6.3243965874144275</v>
      </c>
      <c r="M73">
        <v>59.669309745938484</v>
      </c>
      <c r="N73">
        <v>51.498053873667132</v>
      </c>
      <c r="O73">
        <v>36.334691664313731</v>
      </c>
      <c r="P73">
        <v>21.738248552515742</v>
      </c>
      <c r="Q73">
        <v>6.3363930270288842</v>
      </c>
      <c r="R73">
        <v>12.884519185748051</v>
      </c>
      <c r="S73">
        <v>7.8169014617579897</v>
      </c>
      <c r="T73">
        <v>0</v>
      </c>
      <c r="U73">
        <v>42.747789102488341</v>
      </c>
      <c r="V73">
        <v>9.1457353048101311</v>
      </c>
      <c r="W73">
        <v>15.359944386576064</v>
      </c>
      <c r="X73">
        <v>65.118573747510794</v>
      </c>
      <c r="Y73">
        <v>0</v>
      </c>
      <c r="Z73">
        <v>5.786297282404508</v>
      </c>
      <c r="AA73">
        <v>12.404066351909831</v>
      </c>
      <c r="AB73">
        <v>5.8420280299519929</v>
      </c>
      <c r="AC73">
        <v>4.3247776306616563</v>
      </c>
      <c r="AD73">
        <v>0</v>
      </c>
      <c r="AE73">
        <v>0</v>
      </c>
      <c r="AF73">
        <v>11.366600851492382</v>
      </c>
      <c r="AG73">
        <v>29.091121807764562</v>
      </c>
      <c r="AH73">
        <v>19.006044488833229</v>
      </c>
      <c r="AI73">
        <v>0</v>
      </c>
      <c r="AJ73">
        <v>0</v>
      </c>
      <c r="AK73">
        <v>11.343040412231264</v>
      </c>
      <c r="AL73">
        <v>0</v>
      </c>
      <c r="AM73">
        <v>4.7115562137340845</v>
      </c>
      <c r="AN73">
        <v>0</v>
      </c>
      <c r="AO73">
        <v>0</v>
      </c>
      <c r="AP73">
        <v>2.544715266123982</v>
      </c>
      <c r="AQ73">
        <v>39.574197669588813</v>
      </c>
      <c r="AR73">
        <v>16.57011578209142</v>
      </c>
      <c r="AS73">
        <v>13.955078096430805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42.893549046962235</v>
      </c>
      <c r="BB73">
        <f t="shared" si="1"/>
        <v>983.26791140668172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513.82376361756872</v>
      </c>
      <c r="L74">
        <v>6.3243965874144275</v>
      </c>
      <c r="M74">
        <v>59.669309745938484</v>
      </c>
      <c r="N74">
        <v>51.498053873667132</v>
      </c>
      <c r="O74">
        <v>36.334691664313731</v>
      </c>
      <c r="P74">
        <v>21.738248552515742</v>
      </c>
      <c r="Q74">
        <v>6.3363930270288842</v>
      </c>
      <c r="R74">
        <v>12.884519185748051</v>
      </c>
      <c r="S74">
        <v>7.8169014617579897</v>
      </c>
      <c r="T74">
        <v>0</v>
      </c>
      <c r="U74">
        <v>42.767582920244806</v>
      </c>
      <c r="V74">
        <v>9.1457353048101311</v>
      </c>
      <c r="W74">
        <v>15.359944386576064</v>
      </c>
      <c r="X74">
        <v>65.118573747510794</v>
      </c>
      <c r="Y74">
        <v>0</v>
      </c>
      <c r="Z74">
        <v>5.786297282404508</v>
      </c>
      <c r="AA74">
        <v>12.404066351909831</v>
      </c>
      <c r="AB74">
        <v>5.8420280299519929</v>
      </c>
      <c r="AC74">
        <v>8.6580915838029622</v>
      </c>
      <c r="AD74">
        <v>4.0718894969734922</v>
      </c>
      <c r="AE74">
        <v>0</v>
      </c>
      <c r="AF74">
        <v>11.366600851492382</v>
      </c>
      <c r="AG74">
        <v>29.091121807764562</v>
      </c>
      <c r="AH74">
        <v>29.564957744625339</v>
      </c>
      <c r="AI74">
        <v>0</v>
      </c>
      <c r="AJ74">
        <v>0</v>
      </c>
      <c r="AK74">
        <v>11.343040412231264</v>
      </c>
      <c r="AL74">
        <v>0</v>
      </c>
      <c r="AM74">
        <v>4.7115562137340845</v>
      </c>
      <c r="AN74">
        <v>0</v>
      </c>
      <c r="AO74">
        <v>0</v>
      </c>
      <c r="AP74">
        <v>2.544715266123982</v>
      </c>
      <c r="AQ74">
        <v>39.574197669588813</v>
      </c>
      <c r="AR74">
        <v>16.57011578209142</v>
      </c>
      <c r="AS74">
        <v>13.955078096430805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43.651818193764313</v>
      </c>
      <c r="BB74">
        <f t="shared" si="1"/>
        <v>1000.6500524704561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513.82376361756872</v>
      </c>
      <c r="L75">
        <v>6.3243965874144275</v>
      </c>
      <c r="M75">
        <v>59.669309745938484</v>
      </c>
      <c r="N75">
        <v>51.498053873667132</v>
      </c>
      <c r="O75">
        <v>36.334691664313731</v>
      </c>
      <c r="P75">
        <v>21.738248552515742</v>
      </c>
      <c r="Q75">
        <v>6.3363930270288842</v>
      </c>
      <c r="R75">
        <v>12.884519185748051</v>
      </c>
      <c r="S75">
        <v>7.8169014617579897</v>
      </c>
      <c r="T75">
        <v>0</v>
      </c>
      <c r="U75">
        <v>42.767582920244806</v>
      </c>
      <c r="V75">
        <v>9.1457353048101311</v>
      </c>
      <c r="W75">
        <v>15.359944386576064</v>
      </c>
      <c r="X75">
        <v>65.118573747510794</v>
      </c>
      <c r="Y75">
        <v>0</v>
      </c>
      <c r="Z75">
        <v>4.8559055729492799</v>
      </c>
      <c r="AA75">
        <v>10.462269279899811</v>
      </c>
      <c r="AB75">
        <v>10.730255747234397</v>
      </c>
      <c r="AC75">
        <v>7.3976463832185333</v>
      </c>
      <c r="AD75">
        <v>8.1437789939469845</v>
      </c>
      <c r="AE75">
        <v>0</v>
      </c>
      <c r="AF75">
        <v>17.327135919432269</v>
      </c>
      <c r="AG75">
        <v>29.091121807764562</v>
      </c>
      <c r="AH75">
        <v>33.788523136714666</v>
      </c>
      <c r="AI75">
        <v>0</v>
      </c>
      <c r="AJ75">
        <v>0</v>
      </c>
      <c r="AK75">
        <v>11.343040412231264</v>
      </c>
      <c r="AL75">
        <v>0</v>
      </c>
      <c r="AM75">
        <v>4.1642540981006055</v>
      </c>
      <c r="AN75">
        <v>0</v>
      </c>
      <c r="AO75">
        <v>0</v>
      </c>
      <c r="AP75">
        <v>2.544715266123982</v>
      </c>
      <c r="AQ75">
        <v>35.65243020663744</v>
      </c>
      <c r="AR75">
        <v>16.57011578209142</v>
      </c>
      <c r="AS75">
        <v>13.955078096430805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44.092495283714918</v>
      </c>
      <c r="BB75">
        <f t="shared" si="1"/>
        <v>1010.7518894941561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513.82376361756872</v>
      </c>
      <c r="L76">
        <v>6.3243965874144275</v>
      </c>
      <c r="M76">
        <v>59.669309745938484</v>
      </c>
      <c r="N76">
        <v>51.498053873667132</v>
      </c>
      <c r="O76">
        <v>36.334691664313731</v>
      </c>
      <c r="P76">
        <v>21.738248552515742</v>
      </c>
      <c r="Q76">
        <v>6.3363930270288842</v>
      </c>
      <c r="R76">
        <v>12.884519185748051</v>
      </c>
      <c r="S76">
        <v>7.8169014617579897</v>
      </c>
      <c r="T76">
        <v>0</v>
      </c>
      <c r="U76">
        <v>42.767582920244806</v>
      </c>
      <c r="V76">
        <v>9.1457353048101311</v>
      </c>
      <c r="W76">
        <v>15.359944386576064</v>
      </c>
      <c r="X76">
        <v>65.118573747510794</v>
      </c>
      <c r="Y76">
        <v>0</v>
      </c>
      <c r="Z76">
        <v>5.786297282404508</v>
      </c>
      <c r="AA76">
        <v>12.404066351909831</v>
      </c>
      <c r="AB76">
        <v>17.669154671884783</v>
      </c>
      <c r="AC76">
        <v>8.6580915838029622</v>
      </c>
      <c r="AD76">
        <v>12.215668490920475</v>
      </c>
      <c r="AE76">
        <v>0</v>
      </c>
      <c r="AF76">
        <v>18.7133066513254</v>
      </c>
      <c r="AG76">
        <v>29.091121807764562</v>
      </c>
      <c r="AH76">
        <v>52.161032390315171</v>
      </c>
      <c r="AI76">
        <v>0</v>
      </c>
      <c r="AJ76">
        <v>0</v>
      </c>
      <c r="AK76">
        <v>11.343040412231264</v>
      </c>
      <c r="AL76">
        <v>0</v>
      </c>
      <c r="AM76">
        <v>7.0530567689417669</v>
      </c>
      <c r="AN76">
        <v>0</v>
      </c>
      <c r="AO76">
        <v>0</v>
      </c>
      <c r="AP76">
        <v>2.544715266123982</v>
      </c>
      <c r="AQ76">
        <v>39.574197669588813</v>
      </c>
      <c r="AR76">
        <v>16.57011578209142</v>
      </c>
      <c r="AS76">
        <v>13.955078096430805</v>
      </c>
      <c r="AT76">
        <v>0</v>
      </c>
      <c r="AU76">
        <v>0</v>
      </c>
      <c r="AV76">
        <v>0</v>
      </c>
      <c r="AW76">
        <v>0</v>
      </c>
      <c r="AX76">
        <v>1.9634804937287715</v>
      </c>
      <c r="AY76">
        <v>0</v>
      </c>
      <c r="AZ76">
        <v>0</v>
      </c>
      <c r="BA76">
        <v>45.91815847981249</v>
      </c>
      <c r="BB76">
        <f t="shared" si="1"/>
        <v>1052.6023793147469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513.82376361756872</v>
      </c>
      <c r="L77">
        <v>6.3243965874144275</v>
      </c>
      <c r="M77">
        <v>59.669309745938484</v>
      </c>
      <c r="N77">
        <v>51.498053873667132</v>
      </c>
      <c r="O77">
        <v>36.334691664313731</v>
      </c>
      <c r="P77">
        <v>21.738248552515742</v>
      </c>
      <c r="Q77">
        <v>6.3363930270288842</v>
      </c>
      <c r="R77">
        <v>12.884519185748051</v>
      </c>
      <c r="S77">
        <v>7.8169014617579897</v>
      </c>
      <c r="T77">
        <v>0</v>
      </c>
      <c r="U77">
        <v>44.021288606431241</v>
      </c>
      <c r="V77">
        <v>9.1457353048101311</v>
      </c>
      <c r="W77">
        <v>15.359944386576064</v>
      </c>
      <c r="X77">
        <v>65.118573747510794</v>
      </c>
      <c r="Y77">
        <v>0</v>
      </c>
      <c r="Z77">
        <v>5.786297282404508</v>
      </c>
      <c r="AA77">
        <v>12.404066351909831</v>
      </c>
      <c r="AB77">
        <v>17.669154671884783</v>
      </c>
      <c r="AC77">
        <v>8.6580915838029622</v>
      </c>
      <c r="AD77">
        <v>12.215668490920475</v>
      </c>
      <c r="AE77">
        <v>0</v>
      </c>
      <c r="AF77">
        <v>18.7133066513254</v>
      </c>
      <c r="AG77">
        <v>29.091121807764562</v>
      </c>
      <c r="AH77">
        <v>52.161032390315171</v>
      </c>
      <c r="AI77">
        <v>0</v>
      </c>
      <c r="AJ77">
        <v>0</v>
      </c>
      <c r="AK77">
        <v>11.343040412231264</v>
      </c>
      <c r="AL77">
        <v>0</v>
      </c>
      <c r="AM77">
        <v>7.0530567689417669</v>
      </c>
      <c r="AN77">
        <v>0</v>
      </c>
      <c r="AO77">
        <v>0</v>
      </c>
      <c r="AP77">
        <v>1.2440828152786474</v>
      </c>
      <c r="AQ77">
        <v>39.574197669588813</v>
      </c>
      <c r="AR77">
        <v>16.57011578209142</v>
      </c>
      <c r="AS77">
        <v>13.955078096430805</v>
      </c>
      <c r="AT77">
        <v>0</v>
      </c>
      <c r="AU77">
        <v>0</v>
      </c>
      <c r="AV77">
        <v>0</v>
      </c>
      <c r="AW77">
        <v>0</v>
      </c>
      <c r="AX77">
        <v>3.4316343075714002</v>
      </c>
      <c r="AY77">
        <v>0</v>
      </c>
      <c r="AZ77">
        <v>0</v>
      </c>
      <c r="BA77">
        <v>45.977565770468374</v>
      </c>
      <c r="BB77">
        <f t="shared" si="1"/>
        <v>1053.964199073275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513.82376361756872</v>
      </c>
      <c r="L78">
        <v>6.3243965874144275</v>
      </c>
      <c r="M78">
        <v>59.669309745938484</v>
      </c>
      <c r="N78">
        <v>51.498053873667132</v>
      </c>
      <c r="O78">
        <v>36.334691664313731</v>
      </c>
      <c r="P78">
        <v>21.738248552515742</v>
      </c>
      <c r="Q78">
        <v>6.3363930270288842</v>
      </c>
      <c r="R78">
        <v>12.884519185748051</v>
      </c>
      <c r="S78">
        <v>7.8169014617579897</v>
      </c>
      <c r="T78">
        <v>0</v>
      </c>
      <c r="U78">
        <v>45.898292193453678</v>
      </c>
      <c r="V78">
        <v>9.1457353048101311</v>
      </c>
      <c r="W78">
        <v>15.359944386576064</v>
      </c>
      <c r="X78">
        <v>65.118573747510794</v>
      </c>
      <c r="Y78">
        <v>0</v>
      </c>
      <c r="Z78">
        <v>5.786297282404508</v>
      </c>
      <c r="AA78">
        <v>12.404066351909831</v>
      </c>
      <c r="AB78">
        <v>17.669154671884783</v>
      </c>
      <c r="AC78">
        <v>8.6580915838029622</v>
      </c>
      <c r="AD78">
        <v>12.215668490920475</v>
      </c>
      <c r="AE78">
        <v>0</v>
      </c>
      <c r="AF78">
        <v>18.7133066513254</v>
      </c>
      <c r="AG78">
        <v>29.091121807764562</v>
      </c>
      <c r="AH78">
        <v>52.161032390315171</v>
      </c>
      <c r="AI78">
        <v>0</v>
      </c>
      <c r="AJ78">
        <v>0</v>
      </c>
      <c r="AK78">
        <v>11.343040412231264</v>
      </c>
      <c r="AL78">
        <v>0</v>
      </c>
      <c r="AM78">
        <v>7.0530567689417669</v>
      </c>
      <c r="AN78">
        <v>0</v>
      </c>
      <c r="AO78">
        <v>0</v>
      </c>
      <c r="AP78">
        <v>1.2440828152786474</v>
      </c>
      <c r="AQ78">
        <v>39.574197669588813</v>
      </c>
      <c r="AR78">
        <v>16.57011578209142</v>
      </c>
      <c r="AS78">
        <v>13.955078096430805</v>
      </c>
      <c r="AT78">
        <v>0</v>
      </c>
      <c r="AU78">
        <v>0</v>
      </c>
      <c r="AV78">
        <v>0</v>
      </c>
      <c r="AW78">
        <v>0</v>
      </c>
      <c r="AX78">
        <v>4.9042430545010314</v>
      </c>
      <c r="AY78">
        <v>0</v>
      </c>
      <c r="AZ78">
        <v>0</v>
      </c>
      <c r="BA78">
        <v>46.117579566027572</v>
      </c>
      <c r="BB78">
        <f t="shared" si="1"/>
        <v>1057.1737976116679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513.82376361756872</v>
      </c>
      <c r="L79">
        <v>6.3243965874144275</v>
      </c>
      <c r="M79">
        <v>59.669309745938484</v>
      </c>
      <c r="N79">
        <v>51.498053873667132</v>
      </c>
      <c r="O79">
        <v>36.334691664313731</v>
      </c>
      <c r="P79">
        <v>21.738248552515742</v>
      </c>
      <c r="Q79">
        <v>6.3363930270288842</v>
      </c>
      <c r="R79">
        <v>12.884519185748051</v>
      </c>
      <c r="S79">
        <v>7.8169014617579897</v>
      </c>
      <c r="T79">
        <v>0</v>
      </c>
      <c r="U79">
        <v>47.797620491198231</v>
      </c>
      <c r="V79">
        <v>9.1457353048101311</v>
      </c>
      <c r="W79">
        <v>15.359944386576064</v>
      </c>
      <c r="X79">
        <v>65.118573747510794</v>
      </c>
      <c r="Y79">
        <v>0</v>
      </c>
      <c r="Z79">
        <v>5.786297282404508</v>
      </c>
      <c r="AA79">
        <v>12.404066351909831</v>
      </c>
      <c r="AB79">
        <v>17.669154671884783</v>
      </c>
      <c r="AC79">
        <v>8.6580915838029622</v>
      </c>
      <c r="AD79">
        <v>12.215668490920475</v>
      </c>
      <c r="AE79">
        <v>0</v>
      </c>
      <c r="AF79">
        <v>18.7133066513254</v>
      </c>
      <c r="AG79">
        <v>29.091121807764562</v>
      </c>
      <c r="AH79">
        <v>52.161032390315171</v>
      </c>
      <c r="AI79">
        <v>0</v>
      </c>
      <c r="AJ79">
        <v>0</v>
      </c>
      <c r="AK79">
        <v>11.343040412231264</v>
      </c>
      <c r="AL79">
        <v>0</v>
      </c>
      <c r="AM79">
        <v>7.0530567689417669</v>
      </c>
      <c r="AN79">
        <v>0</v>
      </c>
      <c r="AO79">
        <v>0</v>
      </c>
      <c r="AP79">
        <v>1.2440828152786474</v>
      </c>
      <c r="AQ79">
        <v>39.574197669588813</v>
      </c>
      <c r="AR79">
        <v>16.57011578209142</v>
      </c>
      <c r="AS79">
        <v>13.955078096430805</v>
      </c>
      <c r="AT79">
        <v>0</v>
      </c>
      <c r="AU79">
        <v>0</v>
      </c>
      <c r="AV79">
        <v>0</v>
      </c>
      <c r="AW79">
        <v>0</v>
      </c>
      <c r="AX79">
        <v>0.87707804405988488</v>
      </c>
      <c r="AY79">
        <v>0</v>
      </c>
      <c r="AZ79">
        <v>0</v>
      </c>
      <c r="BA79">
        <v>46.028635991436843</v>
      </c>
      <c r="BB79">
        <f t="shared" si="1"/>
        <v>1055.1349044735618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513.82376361756872</v>
      </c>
      <c r="L80">
        <v>6.3243965874144275</v>
      </c>
      <c r="M80">
        <v>59.669309745938484</v>
      </c>
      <c r="N80">
        <v>51.498053873667132</v>
      </c>
      <c r="O80">
        <v>36.334691664313731</v>
      </c>
      <c r="P80">
        <v>21.738248552515742</v>
      </c>
      <c r="Q80">
        <v>6.3363930270288842</v>
      </c>
      <c r="R80">
        <v>12.884519185748051</v>
      </c>
      <c r="S80">
        <v>7.8169014617579897</v>
      </c>
      <c r="T80">
        <v>0</v>
      </c>
      <c r="U80">
        <v>49.03918975335182</v>
      </c>
      <c r="V80">
        <v>9.1457353048101311</v>
      </c>
      <c r="W80">
        <v>15.359944386576064</v>
      </c>
      <c r="X80">
        <v>65.118573747510794</v>
      </c>
      <c r="Y80">
        <v>0</v>
      </c>
      <c r="Z80">
        <v>5.786297282404508</v>
      </c>
      <c r="AA80">
        <v>12.404066351909831</v>
      </c>
      <c r="AB80">
        <v>17.669154671884783</v>
      </c>
      <c r="AC80">
        <v>8.6580915838029622</v>
      </c>
      <c r="AD80">
        <v>12.215668490920475</v>
      </c>
      <c r="AE80">
        <v>0</v>
      </c>
      <c r="AF80">
        <v>18.7133066513254</v>
      </c>
      <c r="AG80">
        <v>29.091121807764562</v>
      </c>
      <c r="AH80">
        <v>52.161032390315171</v>
      </c>
      <c r="AI80">
        <v>0</v>
      </c>
      <c r="AJ80">
        <v>0</v>
      </c>
      <c r="AK80">
        <v>11.343040412231264</v>
      </c>
      <c r="AL80">
        <v>0</v>
      </c>
      <c r="AM80">
        <v>7.0530567689417669</v>
      </c>
      <c r="AN80">
        <v>0</v>
      </c>
      <c r="AO80">
        <v>0</v>
      </c>
      <c r="AP80">
        <v>1.2440828152786474</v>
      </c>
      <c r="AQ80">
        <v>39.574197669588813</v>
      </c>
      <c r="AR80">
        <v>16.57011578209142</v>
      </c>
      <c r="AS80">
        <v>13.955078096430805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46.043871724353167</v>
      </c>
      <c r="BB80">
        <f t="shared" si="1"/>
        <v>1055.4841599587392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513.82376361756872</v>
      </c>
      <c r="L81">
        <v>6.3243965874144275</v>
      </c>
      <c r="M81">
        <v>59.669309745938484</v>
      </c>
      <c r="N81">
        <v>51.498053873667132</v>
      </c>
      <c r="O81">
        <v>36.334691664313731</v>
      </c>
      <c r="P81">
        <v>21.738248552515742</v>
      </c>
      <c r="Q81">
        <v>6.3363930270288842</v>
      </c>
      <c r="R81">
        <v>12.884519185748051</v>
      </c>
      <c r="S81">
        <v>7.8169014617579897</v>
      </c>
      <c r="T81">
        <v>0</v>
      </c>
      <c r="U81">
        <v>50.208731038652573</v>
      </c>
      <c r="V81">
        <v>9.1457353048101311</v>
      </c>
      <c r="W81">
        <v>15.359944386576064</v>
      </c>
      <c r="X81">
        <v>65.118573747510794</v>
      </c>
      <c r="Y81">
        <v>0</v>
      </c>
      <c r="Z81">
        <v>5.786297282404508</v>
      </c>
      <c r="AA81">
        <v>12.404066351909831</v>
      </c>
      <c r="AB81">
        <v>11.779436447923187</v>
      </c>
      <c r="AC81">
        <v>4.3247776306616563</v>
      </c>
      <c r="AD81">
        <v>8.1437789939469845</v>
      </c>
      <c r="AE81">
        <v>0</v>
      </c>
      <c r="AF81">
        <v>17.327135919432269</v>
      </c>
      <c r="AG81">
        <v>29.091121807764562</v>
      </c>
      <c r="AH81">
        <v>41.728826271342093</v>
      </c>
      <c r="AI81">
        <v>0</v>
      </c>
      <c r="AJ81">
        <v>0</v>
      </c>
      <c r="AK81">
        <v>11.343040412231264</v>
      </c>
      <c r="AL81">
        <v>0</v>
      </c>
      <c r="AM81">
        <v>4.7115562137340845</v>
      </c>
      <c r="AN81">
        <v>0</v>
      </c>
      <c r="AO81">
        <v>0</v>
      </c>
      <c r="AP81">
        <v>2.544715266123982</v>
      </c>
      <c r="AQ81">
        <v>29.680648427468171</v>
      </c>
      <c r="AR81">
        <v>16.57011578209142</v>
      </c>
      <c r="AS81">
        <v>13.955078096430805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44.544164026653142</v>
      </c>
      <c r="BB81">
        <f t="shared" si="1"/>
        <v>1021.1056930703141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513.82376361756872</v>
      </c>
      <c r="L82">
        <v>6.3243965874144275</v>
      </c>
      <c r="M82">
        <v>59.669309745938484</v>
      </c>
      <c r="N82">
        <v>51.498053873667132</v>
      </c>
      <c r="O82">
        <v>36.334691664313731</v>
      </c>
      <c r="P82">
        <v>21.738248552515742</v>
      </c>
      <c r="Q82">
        <v>6.3363930270288842</v>
      </c>
      <c r="R82">
        <v>12.884519185748051</v>
      </c>
      <c r="S82">
        <v>7.8169014617579897</v>
      </c>
      <c r="T82">
        <v>0</v>
      </c>
      <c r="U82">
        <v>51.292619009138647</v>
      </c>
      <c r="V82">
        <v>9.1457353048101311</v>
      </c>
      <c r="W82">
        <v>15.359944386576064</v>
      </c>
      <c r="X82">
        <v>65.118573747510794</v>
      </c>
      <c r="Y82">
        <v>0</v>
      </c>
      <c r="Z82">
        <v>5.786297282404508</v>
      </c>
      <c r="AA82">
        <v>12.404066351909831</v>
      </c>
      <c r="AB82">
        <v>5.8420280299519929</v>
      </c>
      <c r="AC82">
        <v>0</v>
      </c>
      <c r="AD82">
        <v>4.0718894969734922</v>
      </c>
      <c r="AE82">
        <v>0</v>
      </c>
      <c r="AF82">
        <v>17.327135919432269</v>
      </c>
      <c r="AG82">
        <v>29.091121807764562</v>
      </c>
      <c r="AH82">
        <v>33.788523136714666</v>
      </c>
      <c r="AI82">
        <v>0</v>
      </c>
      <c r="AJ82">
        <v>0</v>
      </c>
      <c r="AK82">
        <v>11.343040412231264</v>
      </c>
      <c r="AL82">
        <v>0</v>
      </c>
      <c r="AM82">
        <v>2.97446708495095</v>
      </c>
      <c r="AN82">
        <v>0</v>
      </c>
      <c r="AO82">
        <v>0</v>
      </c>
      <c r="AP82">
        <v>2.544715266123982</v>
      </c>
      <c r="AQ82">
        <v>9.8935492421206437</v>
      </c>
      <c r="AR82">
        <v>16.57011578209142</v>
      </c>
      <c r="AS82">
        <v>13.955078096430805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42.758690443455038</v>
      </c>
      <c r="BB82">
        <f t="shared" si="1"/>
        <v>980.17648762963415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513.82376361756872</v>
      </c>
      <c r="L83">
        <v>6.3243965874144275</v>
      </c>
      <c r="M83">
        <v>59.669309745938484</v>
      </c>
      <c r="N83">
        <v>51.498053873667132</v>
      </c>
      <c r="O83">
        <v>36.334691664313731</v>
      </c>
      <c r="P83">
        <v>21.738248552515742</v>
      </c>
      <c r="Q83">
        <v>6.3363930270288842</v>
      </c>
      <c r="R83">
        <v>12.884519185748051</v>
      </c>
      <c r="S83">
        <v>7.8169014617579897</v>
      </c>
      <c r="T83">
        <v>0</v>
      </c>
      <c r="U83">
        <v>51.961701321412619</v>
      </c>
      <c r="V83">
        <v>9.1457353048101311</v>
      </c>
      <c r="W83">
        <v>15.359944386576064</v>
      </c>
      <c r="X83">
        <v>65.118573747510794</v>
      </c>
      <c r="Y83">
        <v>0</v>
      </c>
      <c r="Z83">
        <v>5.786297282404508</v>
      </c>
      <c r="AA83">
        <v>12.404066351909831</v>
      </c>
      <c r="AB83">
        <v>5.8420280299519929</v>
      </c>
      <c r="AC83">
        <v>0</v>
      </c>
      <c r="AD83">
        <v>4.0718894969734922</v>
      </c>
      <c r="AE83">
        <v>0</v>
      </c>
      <c r="AF83">
        <v>17.327135919432269</v>
      </c>
      <c r="AG83">
        <v>29.091121807764562</v>
      </c>
      <c r="AH83">
        <v>25.341392352536005</v>
      </c>
      <c r="AI83">
        <v>0</v>
      </c>
      <c r="AJ83">
        <v>0</v>
      </c>
      <c r="AK83">
        <v>11.343040412231264</v>
      </c>
      <c r="AL83">
        <v>0</v>
      </c>
      <c r="AM83">
        <v>2.3200844516802337</v>
      </c>
      <c r="AN83">
        <v>0</v>
      </c>
      <c r="AO83">
        <v>0</v>
      </c>
      <c r="AP83">
        <v>1.2440828152786474</v>
      </c>
      <c r="AQ83">
        <v>0</v>
      </c>
      <c r="AR83">
        <v>21.443679193487789</v>
      </c>
      <c r="AS83">
        <v>13.955078096430805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42.14201297908911</v>
      </c>
      <c r="BB83">
        <f t="shared" si="1"/>
        <v>966.04011570725515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513.82376361756872</v>
      </c>
      <c r="L84">
        <v>6.3243965874144275</v>
      </c>
      <c r="M84">
        <v>59.669309745938484</v>
      </c>
      <c r="N84">
        <v>51.498053873667132</v>
      </c>
      <c r="O84">
        <v>36.334691664313731</v>
      </c>
      <c r="P84">
        <v>21.738248552515742</v>
      </c>
      <c r="Q84">
        <v>6.3363930270288842</v>
      </c>
      <c r="R84">
        <v>12.884519185748051</v>
      </c>
      <c r="S84">
        <v>7.8169014617579897</v>
      </c>
      <c r="T84">
        <v>0</v>
      </c>
      <c r="U84">
        <v>52.024292382927399</v>
      </c>
      <c r="V84">
        <v>9.1457353048101311</v>
      </c>
      <c r="W84">
        <v>15.359944386576064</v>
      </c>
      <c r="X84">
        <v>65.118573747510794</v>
      </c>
      <c r="Y84">
        <v>0</v>
      </c>
      <c r="Z84">
        <v>5.786297282404508</v>
      </c>
      <c r="AA84">
        <v>6.172738737633062</v>
      </c>
      <c r="AB84">
        <v>5.8420280299519929</v>
      </c>
      <c r="AC84">
        <v>0</v>
      </c>
      <c r="AD84">
        <v>0</v>
      </c>
      <c r="AE84">
        <v>0</v>
      </c>
      <c r="AF84">
        <v>17.327135919432269</v>
      </c>
      <c r="AG84">
        <v>29.091121807764562</v>
      </c>
      <c r="AH84">
        <v>16.894261568357333</v>
      </c>
      <c r="AI84">
        <v>0</v>
      </c>
      <c r="AJ84">
        <v>0</v>
      </c>
      <c r="AK84">
        <v>11.343040412231264</v>
      </c>
      <c r="AL84">
        <v>0</v>
      </c>
      <c r="AM84">
        <v>2.3200844516802337</v>
      </c>
      <c r="AN84">
        <v>0</v>
      </c>
      <c r="AO84">
        <v>0</v>
      </c>
      <c r="AP84">
        <v>1.2440828152786474</v>
      </c>
      <c r="AQ84">
        <v>0</v>
      </c>
      <c r="AR84">
        <v>21.443679193487789</v>
      </c>
      <c r="AS84">
        <v>13.955078096430805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41.360864743431485</v>
      </c>
      <c r="BB84">
        <f t="shared" si="1"/>
        <v>948.13350710899851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513.82376361756872</v>
      </c>
      <c r="L85">
        <v>6.3243965874144275</v>
      </c>
      <c r="M85">
        <v>59.669309745938484</v>
      </c>
      <c r="N85">
        <v>51.498053873667132</v>
      </c>
      <c r="O85">
        <v>36.334691664313731</v>
      </c>
      <c r="P85">
        <v>21.738248552515742</v>
      </c>
      <c r="Q85">
        <v>6.3363930270288842</v>
      </c>
      <c r="R85">
        <v>12.884519185748051</v>
      </c>
      <c r="S85">
        <v>7.8169014617579897</v>
      </c>
      <c r="T85">
        <v>0</v>
      </c>
      <c r="U85">
        <v>52.024292382927399</v>
      </c>
      <c r="V85">
        <v>9.1457353048101311</v>
      </c>
      <c r="W85">
        <v>15.359944386576064</v>
      </c>
      <c r="X85">
        <v>65.118573747510794</v>
      </c>
      <c r="Y85">
        <v>0</v>
      </c>
      <c r="Z85">
        <v>5.786297282404508</v>
      </c>
      <c r="AA85">
        <v>6.172738737633062</v>
      </c>
      <c r="AB85">
        <v>5.8420280299519929</v>
      </c>
      <c r="AC85">
        <v>0</v>
      </c>
      <c r="AD85">
        <v>0</v>
      </c>
      <c r="AE85">
        <v>0</v>
      </c>
      <c r="AF85">
        <v>11.366600851492382</v>
      </c>
      <c r="AG85">
        <v>29.091121807764562</v>
      </c>
      <c r="AH85">
        <v>8.4471307841786665</v>
      </c>
      <c r="AI85">
        <v>0</v>
      </c>
      <c r="AJ85">
        <v>0</v>
      </c>
      <c r="AK85">
        <v>11.343040412231264</v>
      </c>
      <c r="AL85">
        <v>0</v>
      </c>
      <c r="AM85">
        <v>2.3200844516802337</v>
      </c>
      <c r="AN85">
        <v>0</v>
      </c>
      <c r="AO85">
        <v>0</v>
      </c>
      <c r="AP85">
        <v>1.2440828152786474</v>
      </c>
      <c r="AQ85">
        <v>0</v>
      </c>
      <c r="AR85">
        <v>21.443679193487789</v>
      </c>
      <c r="AS85">
        <v>13.955078096430805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40.758624310812934</v>
      </c>
      <c r="BB85">
        <f t="shared" si="1"/>
        <v>934.3280816894985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513.82376361756872</v>
      </c>
      <c r="L86">
        <v>6.3243965874144275</v>
      </c>
      <c r="M86">
        <v>59.669309745938484</v>
      </c>
      <c r="N86">
        <v>51.498053873667132</v>
      </c>
      <c r="O86">
        <v>36.334691664313731</v>
      </c>
      <c r="P86">
        <v>21.738248552515742</v>
      </c>
      <c r="Q86">
        <v>6.3363930270288842</v>
      </c>
      <c r="R86">
        <v>12.884519185748051</v>
      </c>
      <c r="S86">
        <v>7.8169014617579897</v>
      </c>
      <c r="T86">
        <v>0</v>
      </c>
      <c r="U86">
        <v>52.024292382927399</v>
      </c>
      <c r="V86">
        <v>9.1457353048101311</v>
      </c>
      <c r="W86">
        <v>15.359944386576064</v>
      </c>
      <c r="X86">
        <v>65.118573747510794</v>
      </c>
      <c r="Y86">
        <v>0</v>
      </c>
      <c r="Z86">
        <v>5.786297282404508</v>
      </c>
      <c r="AA86">
        <v>6.172738737633062</v>
      </c>
      <c r="AB86">
        <v>5.8420280299519929</v>
      </c>
      <c r="AC86">
        <v>0</v>
      </c>
      <c r="AD86">
        <v>0</v>
      </c>
      <c r="AE86">
        <v>0</v>
      </c>
      <c r="AF86">
        <v>11.366600851492382</v>
      </c>
      <c r="AG86">
        <v>29.091121807764562</v>
      </c>
      <c r="AH86">
        <v>0</v>
      </c>
      <c r="AI86">
        <v>0</v>
      </c>
      <c r="AJ86">
        <v>0</v>
      </c>
      <c r="AK86">
        <v>11.343040412231264</v>
      </c>
      <c r="AL86">
        <v>0</v>
      </c>
      <c r="AM86">
        <v>2.3200844516802337</v>
      </c>
      <c r="AN86">
        <v>0</v>
      </c>
      <c r="AO86">
        <v>0</v>
      </c>
      <c r="AP86">
        <v>1.2440828152786474</v>
      </c>
      <c r="AQ86">
        <v>0</v>
      </c>
      <c r="AR86">
        <v>21.443679193487789</v>
      </c>
      <c r="AS86">
        <v>13.955078096430805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40.405534244034264</v>
      </c>
      <c r="BB86">
        <f t="shared" si="1"/>
        <v>926.23404097209857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513.82376361756872</v>
      </c>
      <c r="L87">
        <v>6.3243965874144275</v>
      </c>
      <c r="M87">
        <v>59.669309745938484</v>
      </c>
      <c r="N87">
        <v>51.498053873667132</v>
      </c>
      <c r="O87">
        <v>36.334691664313731</v>
      </c>
      <c r="P87">
        <v>21.738248552515742</v>
      </c>
      <c r="Q87">
        <v>6.3363930270288842</v>
      </c>
      <c r="R87">
        <v>12.884519185748051</v>
      </c>
      <c r="S87">
        <v>7.8169014617579897</v>
      </c>
      <c r="T87">
        <v>0</v>
      </c>
      <c r="U87">
        <v>52.024292382927399</v>
      </c>
      <c r="V87">
        <v>9.1457353048101311</v>
      </c>
      <c r="W87">
        <v>15.359944386576064</v>
      </c>
      <c r="X87">
        <v>65.118573747510794</v>
      </c>
      <c r="Y87">
        <v>0</v>
      </c>
      <c r="Z87">
        <v>2.893148641202254</v>
      </c>
      <c r="AA87">
        <v>6.172738737633062</v>
      </c>
      <c r="AB87">
        <v>5.8420280299519929</v>
      </c>
      <c r="AC87">
        <v>0</v>
      </c>
      <c r="AD87">
        <v>0</v>
      </c>
      <c r="AE87">
        <v>0</v>
      </c>
      <c r="AF87">
        <v>11.366600851492382</v>
      </c>
      <c r="AG87">
        <v>29.091121807764562</v>
      </c>
      <c r="AH87">
        <v>0</v>
      </c>
      <c r="AI87">
        <v>0</v>
      </c>
      <c r="AJ87">
        <v>0</v>
      </c>
      <c r="AK87">
        <v>11.343040412231264</v>
      </c>
      <c r="AL87">
        <v>0</v>
      </c>
      <c r="AM87">
        <v>2.0821270490503028</v>
      </c>
      <c r="AN87">
        <v>0</v>
      </c>
      <c r="AO87">
        <v>0</v>
      </c>
      <c r="AP87">
        <v>1.2440828152786474</v>
      </c>
      <c r="AQ87">
        <v>0</v>
      </c>
      <c r="AR87">
        <v>21.443679193487789</v>
      </c>
      <c r="AS87">
        <v>13.955078096430805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40.274654011402077</v>
      </c>
      <c r="BB87">
        <f t="shared" si="1"/>
        <v>923.23381516089864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513.82376361756872</v>
      </c>
      <c r="L88">
        <v>6.3243965874144275</v>
      </c>
      <c r="M88">
        <v>59.669309745938484</v>
      </c>
      <c r="N88">
        <v>51.498053873667132</v>
      </c>
      <c r="O88">
        <v>36.334691664313731</v>
      </c>
      <c r="P88">
        <v>21.738248552515742</v>
      </c>
      <c r="Q88">
        <v>6.3363930270288842</v>
      </c>
      <c r="R88">
        <v>12.884519185748051</v>
      </c>
      <c r="S88">
        <v>7.8169014617579897</v>
      </c>
      <c r="T88">
        <v>0</v>
      </c>
      <c r="U88">
        <v>52.024292382927399</v>
      </c>
      <c r="V88">
        <v>9.1457353048101311</v>
      </c>
      <c r="W88">
        <v>15.359944386576064</v>
      </c>
      <c r="X88">
        <v>65.118573747510794</v>
      </c>
      <c r="Y88">
        <v>0</v>
      </c>
      <c r="Z88">
        <v>2.893148641202254</v>
      </c>
      <c r="AA88">
        <v>6.172738737633062</v>
      </c>
      <c r="AB88">
        <v>1.4903133230014609</v>
      </c>
      <c r="AC88">
        <v>0</v>
      </c>
      <c r="AD88">
        <v>0</v>
      </c>
      <c r="AE88">
        <v>0</v>
      </c>
      <c r="AF88">
        <v>11.366600851492382</v>
      </c>
      <c r="AG88">
        <v>29.091121807764562</v>
      </c>
      <c r="AH88">
        <v>0</v>
      </c>
      <c r="AI88">
        <v>0</v>
      </c>
      <c r="AJ88">
        <v>0</v>
      </c>
      <c r="AK88">
        <v>11.343040412231264</v>
      </c>
      <c r="AL88">
        <v>0</v>
      </c>
      <c r="AM88">
        <v>2.0821270490503028</v>
      </c>
      <c r="AN88">
        <v>0</v>
      </c>
      <c r="AO88">
        <v>0</v>
      </c>
      <c r="AP88">
        <v>1.2440828152786474</v>
      </c>
      <c r="AQ88">
        <v>0</v>
      </c>
      <c r="AR88">
        <v>21.443679193487789</v>
      </c>
      <c r="AS88">
        <v>13.955078096430805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40.092752336651543</v>
      </c>
      <c r="BB88">
        <f t="shared" si="1"/>
        <v>919.06400212869869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513.82376361756872</v>
      </c>
      <c r="L89">
        <v>6.3243965874144275</v>
      </c>
      <c r="M89">
        <v>59.669309745938484</v>
      </c>
      <c r="N89">
        <v>51.498053873667132</v>
      </c>
      <c r="O89">
        <v>36.334691664313731</v>
      </c>
      <c r="P89">
        <v>21.738248552515742</v>
      </c>
      <c r="Q89">
        <v>6.3363930270288842</v>
      </c>
      <c r="R89">
        <v>12.884519185748051</v>
      </c>
      <c r="S89">
        <v>7.8169014617579897</v>
      </c>
      <c r="T89">
        <v>0</v>
      </c>
      <c r="U89">
        <v>52.024292382927399</v>
      </c>
      <c r="V89">
        <v>9.1457353048101311</v>
      </c>
      <c r="W89">
        <v>15.359944386576064</v>
      </c>
      <c r="X89">
        <v>65.118573747510794</v>
      </c>
      <c r="Y89">
        <v>0</v>
      </c>
      <c r="Z89">
        <v>2.893148641202254</v>
      </c>
      <c r="AA89">
        <v>6.172738737633062</v>
      </c>
      <c r="AB89">
        <v>0</v>
      </c>
      <c r="AC89">
        <v>0</v>
      </c>
      <c r="AD89">
        <v>0</v>
      </c>
      <c r="AE89">
        <v>0</v>
      </c>
      <c r="AF89">
        <v>11.366600851492382</v>
      </c>
      <c r="AG89">
        <v>29.091121807764562</v>
      </c>
      <c r="AH89">
        <v>0</v>
      </c>
      <c r="AI89">
        <v>0</v>
      </c>
      <c r="AJ89">
        <v>0</v>
      </c>
      <c r="AK89">
        <v>11.343040412231264</v>
      </c>
      <c r="AL89">
        <v>0</v>
      </c>
      <c r="AM89">
        <v>4.7115562137340845</v>
      </c>
      <c r="AN89">
        <v>0</v>
      </c>
      <c r="AO89">
        <v>0</v>
      </c>
      <c r="AP89">
        <v>1.2440828152786474</v>
      </c>
      <c r="AQ89">
        <v>0</v>
      </c>
      <c r="AR89">
        <v>21.443679193487789</v>
      </c>
      <c r="AS89">
        <v>13.955078096430805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40.140367378833858</v>
      </c>
      <c r="BB89">
        <f t="shared" si="1"/>
        <v>920.15550292819864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513.82376361756872</v>
      </c>
      <c r="L90">
        <v>6.3243965874144275</v>
      </c>
      <c r="M90">
        <v>59.669309745938484</v>
      </c>
      <c r="N90">
        <v>51.498053873667132</v>
      </c>
      <c r="O90">
        <v>36.334691664313731</v>
      </c>
      <c r="P90">
        <v>21.738248552515742</v>
      </c>
      <c r="Q90">
        <v>6.3363930270288842</v>
      </c>
      <c r="R90">
        <v>12.884519185748051</v>
      </c>
      <c r="S90">
        <v>7.8169014617579897</v>
      </c>
      <c r="T90">
        <v>0</v>
      </c>
      <c r="U90">
        <v>52.024292382927399</v>
      </c>
      <c r="V90">
        <v>9.1457353048101311</v>
      </c>
      <c r="W90">
        <v>15.359944386576064</v>
      </c>
      <c r="X90">
        <v>65.118573747510794</v>
      </c>
      <c r="Y90">
        <v>0</v>
      </c>
      <c r="Z90">
        <v>2.893148641202254</v>
      </c>
      <c r="AA90">
        <v>11.159753898559799</v>
      </c>
      <c r="AB90">
        <v>0</v>
      </c>
      <c r="AC90">
        <v>4.3247776306616563</v>
      </c>
      <c r="AD90">
        <v>0</v>
      </c>
      <c r="AE90">
        <v>0</v>
      </c>
      <c r="AF90">
        <v>11.366600851492382</v>
      </c>
      <c r="AG90">
        <v>29.091121807764562</v>
      </c>
      <c r="AH90">
        <v>0</v>
      </c>
      <c r="AI90">
        <v>0</v>
      </c>
      <c r="AJ90">
        <v>0</v>
      </c>
      <c r="AK90">
        <v>11.343040412231264</v>
      </c>
      <c r="AL90">
        <v>0</v>
      </c>
      <c r="AM90">
        <v>4.7115562137340845</v>
      </c>
      <c r="AN90">
        <v>0</v>
      </c>
      <c r="AO90">
        <v>0</v>
      </c>
      <c r="AP90">
        <v>1.2440828152786474</v>
      </c>
      <c r="AQ90">
        <v>0</v>
      </c>
      <c r="AR90">
        <v>21.443679193487789</v>
      </c>
      <c r="AS90">
        <v>13.955078096430805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40.529600317522252</v>
      </c>
      <c r="BB90">
        <f t="shared" si="1"/>
        <v>929.07806278109854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513.82376361756872</v>
      </c>
      <c r="L91">
        <v>6.3243965874144275</v>
      </c>
      <c r="M91">
        <v>59.669309745938484</v>
      </c>
      <c r="N91">
        <v>51.498053873667132</v>
      </c>
      <c r="O91">
        <v>36.334691664313731</v>
      </c>
      <c r="P91">
        <v>20.280402323106674</v>
      </c>
      <c r="Q91">
        <v>6.3363930270288842</v>
      </c>
      <c r="R91">
        <v>12.884519185748051</v>
      </c>
      <c r="S91">
        <v>7.818423290889414</v>
      </c>
      <c r="T91">
        <v>0</v>
      </c>
      <c r="U91">
        <v>52.024292382927399</v>
      </c>
      <c r="V91">
        <v>9.1457353048101311</v>
      </c>
      <c r="W91">
        <v>15.359944386576064</v>
      </c>
      <c r="X91">
        <v>65.118573747510794</v>
      </c>
      <c r="Y91">
        <v>0</v>
      </c>
      <c r="Z91">
        <v>5.786297282404508</v>
      </c>
      <c r="AA91">
        <v>12.404066351909831</v>
      </c>
      <c r="AB91">
        <v>0</v>
      </c>
      <c r="AC91">
        <v>8.6495557091421418</v>
      </c>
      <c r="AD91">
        <v>0</v>
      </c>
      <c r="AE91">
        <v>0</v>
      </c>
      <c r="AF91">
        <v>11.366600851492382</v>
      </c>
      <c r="AG91">
        <v>29.091121807764562</v>
      </c>
      <c r="AH91">
        <v>0</v>
      </c>
      <c r="AI91">
        <v>0</v>
      </c>
      <c r="AJ91">
        <v>0</v>
      </c>
      <c r="AK91">
        <v>11.343040412231264</v>
      </c>
      <c r="AL91">
        <v>0</v>
      </c>
      <c r="AM91">
        <v>4.7115562137340845</v>
      </c>
      <c r="AN91">
        <v>0</v>
      </c>
      <c r="AO91">
        <v>0</v>
      </c>
      <c r="AP91">
        <v>1.2440828152786474</v>
      </c>
      <c r="AQ91">
        <v>0</v>
      </c>
      <c r="AR91">
        <v>21.443679193487789</v>
      </c>
      <c r="AS91">
        <v>13.955078096430805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40.822447555023416</v>
      </c>
      <c r="BB91">
        <f t="shared" si="1"/>
        <v>935.79113031635279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513.82376361756872</v>
      </c>
      <c r="L92">
        <v>6.3243965874144275</v>
      </c>
      <c r="M92">
        <v>59.669309745938484</v>
      </c>
      <c r="N92">
        <v>51.498053873667132</v>
      </c>
      <c r="O92">
        <v>36.334691664313731</v>
      </c>
      <c r="P92">
        <v>19.546323474834583</v>
      </c>
      <c r="Q92">
        <v>6.3363930270288842</v>
      </c>
      <c r="R92">
        <v>12.884519185748051</v>
      </c>
      <c r="S92">
        <v>7.8169014617579897</v>
      </c>
      <c r="T92">
        <v>0</v>
      </c>
      <c r="U92">
        <v>52.024292382927399</v>
      </c>
      <c r="V92">
        <v>9.1457353048101311</v>
      </c>
      <c r="W92">
        <v>15.359944386576064</v>
      </c>
      <c r="X92">
        <v>65.118573747510794</v>
      </c>
      <c r="Y92">
        <v>0</v>
      </c>
      <c r="Z92">
        <v>5.786297282404508</v>
      </c>
      <c r="AA92">
        <v>12.404066351909831</v>
      </c>
      <c r="AB92">
        <v>0</v>
      </c>
      <c r="AC92">
        <v>8.6495557091421418</v>
      </c>
      <c r="AD92">
        <v>0</v>
      </c>
      <c r="AE92">
        <v>0</v>
      </c>
      <c r="AF92">
        <v>11.366600851492382</v>
      </c>
      <c r="AG92">
        <v>29.091121807764562</v>
      </c>
      <c r="AH92">
        <v>0</v>
      </c>
      <c r="AI92">
        <v>0</v>
      </c>
      <c r="AJ92">
        <v>0</v>
      </c>
      <c r="AK92">
        <v>11.343040412231264</v>
      </c>
      <c r="AL92">
        <v>0</v>
      </c>
      <c r="AM92">
        <v>2.3200844516802337</v>
      </c>
      <c r="AN92">
        <v>0</v>
      </c>
      <c r="AO92">
        <v>0</v>
      </c>
      <c r="AP92">
        <v>1.2440828152786474</v>
      </c>
      <c r="AQ92">
        <v>0</v>
      </c>
      <c r="AR92">
        <v>21.443679193487789</v>
      </c>
      <c r="AS92">
        <v>13.955078096430805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40.691735927054104</v>
      </c>
      <c r="BB92">
        <f t="shared" si="1"/>
        <v>932.79476950486458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490.50400135375099</v>
      </c>
      <c r="L93">
        <v>6.3243965874144275</v>
      </c>
      <c r="M93">
        <v>62.48184588488116</v>
      </c>
      <c r="N93">
        <v>51.498053873667132</v>
      </c>
      <c r="O93">
        <v>36.334691664313731</v>
      </c>
      <c r="P93">
        <v>19.839526549874126</v>
      </c>
      <c r="Q93">
        <v>6.3363930270288842</v>
      </c>
      <c r="R93">
        <v>12.884519185748051</v>
      </c>
      <c r="S93">
        <v>7.8169014617579897</v>
      </c>
      <c r="T93">
        <v>0</v>
      </c>
      <c r="U93">
        <v>52.024292382927399</v>
      </c>
      <c r="V93">
        <v>9.1457353048101311</v>
      </c>
      <c r="W93">
        <v>15.359944386576064</v>
      </c>
      <c r="X93">
        <v>60.195260272571517</v>
      </c>
      <c r="Y93">
        <v>0</v>
      </c>
      <c r="Z93">
        <v>5.786297282404508</v>
      </c>
      <c r="AA93">
        <v>12.404066351909831</v>
      </c>
      <c r="AB93">
        <v>0</v>
      </c>
      <c r="AC93">
        <v>8.6495557091421418</v>
      </c>
      <c r="AD93">
        <v>0</v>
      </c>
      <c r="AE93">
        <v>0</v>
      </c>
      <c r="AF93">
        <v>11.366600851492382</v>
      </c>
      <c r="AG93">
        <v>29.091121807764562</v>
      </c>
      <c r="AH93">
        <v>0</v>
      </c>
      <c r="AI93">
        <v>0</v>
      </c>
      <c r="AJ93">
        <v>0</v>
      </c>
      <c r="AK93">
        <v>11.343040412231264</v>
      </c>
      <c r="AL93">
        <v>0</v>
      </c>
      <c r="AM93">
        <v>0</v>
      </c>
      <c r="AN93">
        <v>0</v>
      </c>
      <c r="AO93">
        <v>0</v>
      </c>
      <c r="AP93">
        <v>1.2440828152786474</v>
      </c>
      <c r="AQ93">
        <v>0</v>
      </c>
      <c r="AR93">
        <v>21.443679193487789</v>
      </c>
      <c r="AS93">
        <v>14.080971095804633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39.549278057612121</v>
      </c>
      <c r="BB93">
        <f t="shared" si="1"/>
        <v>906.60569939722529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459.33947235229653</v>
      </c>
      <c r="L94">
        <v>6.3243965874144275</v>
      </c>
      <c r="M94">
        <v>63.105408861067637</v>
      </c>
      <c r="N94">
        <v>51.498053873667132</v>
      </c>
      <c r="O94">
        <v>36.334691664313731</v>
      </c>
      <c r="P94">
        <v>18.961939732555063</v>
      </c>
      <c r="Q94">
        <v>6.3363930270288842</v>
      </c>
      <c r="R94">
        <v>12.884519185748051</v>
      </c>
      <c r="S94">
        <v>7.8169014617579897</v>
      </c>
      <c r="T94">
        <v>0</v>
      </c>
      <c r="U94">
        <v>52.024292382927399</v>
      </c>
      <c r="V94">
        <v>9.1457353048101311</v>
      </c>
      <c r="W94">
        <v>15.359944386576064</v>
      </c>
      <c r="X94">
        <v>55.570670257268503</v>
      </c>
      <c r="Y94">
        <v>0</v>
      </c>
      <c r="Z94">
        <v>5.786297282404508</v>
      </c>
      <c r="AA94">
        <v>12.404066351909831</v>
      </c>
      <c r="AB94">
        <v>0</v>
      </c>
      <c r="AC94">
        <v>8.6495557091421418</v>
      </c>
      <c r="AD94">
        <v>0</v>
      </c>
      <c r="AE94">
        <v>0</v>
      </c>
      <c r="AF94">
        <v>11.366600851492382</v>
      </c>
      <c r="AG94">
        <v>29.091121807764562</v>
      </c>
      <c r="AH94">
        <v>0</v>
      </c>
      <c r="AI94">
        <v>0</v>
      </c>
      <c r="AJ94">
        <v>0</v>
      </c>
      <c r="AK94">
        <v>11.343040412231264</v>
      </c>
      <c r="AL94">
        <v>0</v>
      </c>
      <c r="AM94">
        <v>0</v>
      </c>
      <c r="AN94">
        <v>0</v>
      </c>
      <c r="AO94">
        <v>0</v>
      </c>
      <c r="AP94">
        <v>1.2440828152786474</v>
      </c>
      <c r="AQ94">
        <v>0</v>
      </c>
      <c r="AR94">
        <v>21.443679193487789</v>
      </c>
      <c r="AS94">
        <v>14.080971095804633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38.042674686152374</v>
      </c>
      <c r="BB94">
        <f t="shared" si="1"/>
        <v>872.06915991079507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446.27308936596677</v>
      </c>
      <c r="L95">
        <v>6.3243965874144275</v>
      </c>
      <c r="M95">
        <v>63.105408861067637</v>
      </c>
      <c r="N95">
        <v>51.498053873667132</v>
      </c>
      <c r="O95">
        <v>36.334691664313731</v>
      </c>
      <c r="P95">
        <v>16.780450438968341</v>
      </c>
      <c r="Q95">
        <v>6.3363930270288842</v>
      </c>
      <c r="R95">
        <v>12.884519185748051</v>
      </c>
      <c r="S95">
        <v>7.8169014617579897</v>
      </c>
      <c r="T95">
        <v>0</v>
      </c>
      <c r="U95">
        <v>52.024292382927399</v>
      </c>
      <c r="V95">
        <v>9.1457353048101311</v>
      </c>
      <c r="W95">
        <v>15.359944386576064</v>
      </c>
      <c r="X95">
        <v>53.257740743667135</v>
      </c>
      <c r="Y95">
        <v>0</v>
      </c>
      <c r="Z95">
        <v>5.786297282404508</v>
      </c>
      <c r="AA95">
        <v>12.404066351909831</v>
      </c>
      <c r="AB95">
        <v>0</v>
      </c>
      <c r="AC95">
        <v>4.3247776306616563</v>
      </c>
      <c r="AD95">
        <v>0</v>
      </c>
      <c r="AE95">
        <v>0</v>
      </c>
      <c r="AF95">
        <v>5.6833007798998123</v>
      </c>
      <c r="AG95">
        <v>29.091121807764562</v>
      </c>
      <c r="AH95">
        <v>0</v>
      </c>
      <c r="AI95">
        <v>0</v>
      </c>
      <c r="AJ95">
        <v>0</v>
      </c>
      <c r="AK95">
        <v>11.343040412231264</v>
      </c>
      <c r="AL95">
        <v>0</v>
      </c>
      <c r="AM95">
        <v>0</v>
      </c>
      <c r="AN95">
        <v>0</v>
      </c>
      <c r="AO95">
        <v>0</v>
      </c>
      <c r="AP95">
        <v>1.2440828152786474</v>
      </c>
      <c r="AQ95">
        <v>0</v>
      </c>
      <c r="AR95">
        <v>16.57011578209142</v>
      </c>
      <c r="AS95">
        <v>14.080971095804633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36.686580553913885</v>
      </c>
      <c r="BB95">
        <f t="shared" si="1"/>
        <v>840.98281068804613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417.12478231065802</v>
      </c>
      <c r="L96">
        <v>6.3243965874144275</v>
      </c>
      <c r="M96">
        <v>63.105408861067637</v>
      </c>
      <c r="N96">
        <v>51.498053873667132</v>
      </c>
      <c r="O96">
        <v>36.334691664313731</v>
      </c>
      <c r="P96">
        <v>16.050496097449056</v>
      </c>
      <c r="Q96">
        <v>6.2531352983962778</v>
      </c>
      <c r="R96">
        <v>12.884519185748051</v>
      </c>
      <c r="S96">
        <v>7.8185917701381138</v>
      </c>
      <c r="T96">
        <v>0</v>
      </c>
      <c r="U96">
        <v>52.024292382927399</v>
      </c>
      <c r="V96">
        <v>9.1457353048101311</v>
      </c>
      <c r="W96">
        <v>15.359944386576064</v>
      </c>
      <c r="X96">
        <v>50.940227828363724</v>
      </c>
      <c r="Y96">
        <v>0</v>
      </c>
      <c r="Z96">
        <v>5.786297282404508</v>
      </c>
      <c r="AA96">
        <v>12.404066351909831</v>
      </c>
      <c r="AB96">
        <v>0</v>
      </c>
      <c r="AC96">
        <v>0</v>
      </c>
      <c r="AD96">
        <v>0</v>
      </c>
      <c r="AE96">
        <v>0</v>
      </c>
      <c r="AF96">
        <v>5.6833007798998123</v>
      </c>
      <c r="AG96">
        <v>29.091121807764562</v>
      </c>
      <c r="AH96">
        <v>0</v>
      </c>
      <c r="AI96">
        <v>0</v>
      </c>
      <c r="AJ96">
        <v>0</v>
      </c>
      <c r="AK96">
        <v>11.343040412231264</v>
      </c>
      <c r="AL96">
        <v>0</v>
      </c>
      <c r="AM96">
        <v>0</v>
      </c>
      <c r="AN96">
        <v>0</v>
      </c>
      <c r="AO96">
        <v>0</v>
      </c>
      <c r="AP96">
        <v>1.2440828152786474</v>
      </c>
      <c r="AQ96">
        <v>0</v>
      </c>
      <c r="AR96">
        <v>16.57011578209142</v>
      </c>
      <c r="AS96">
        <v>14.080971095804633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35.156611964538605</v>
      </c>
      <c r="BB96">
        <f t="shared" si="1"/>
        <v>805.91065991437597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390.9848286919206</v>
      </c>
      <c r="L97">
        <v>6.3243965874144275</v>
      </c>
      <c r="M97">
        <v>63.105408861067637</v>
      </c>
      <c r="N97">
        <v>51.498053873667132</v>
      </c>
      <c r="O97">
        <v>36.334691664313731</v>
      </c>
      <c r="P97">
        <v>16.050496097449056</v>
      </c>
      <c r="Q97">
        <v>6.2531352983962778</v>
      </c>
      <c r="R97">
        <v>12.884519185748051</v>
      </c>
      <c r="S97">
        <v>7.8185917701381138</v>
      </c>
      <c r="T97">
        <v>0</v>
      </c>
      <c r="U97">
        <v>52.024292382927399</v>
      </c>
      <c r="V97">
        <v>9.1457353048101311</v>
      </c>
      <c r="W97">
        <v>15.359944386576064</v>
      </c>
      <c r="X97">
        <v>43.41238280390597</v>
      </c>
      <c r="Y97">
        <v>0</v>
      </c>
      <c r="Z97">
        <v>5.786297282404508</v>
      </c>
      <c r="AA97">
        <v>6.172738737633062</v>
      </c>
      <c r="AB97">
        <v>0</v>
      </c>
      <c r="AC97">
        <v>0</v>
      </c>
      <c r="AD97">
        <v>0</v>
      </c>
      <c r="AE97">
        <v>0</v>
      </c>
      <c r="AF97">
        <v>5.6833007798998123</v>
      </c>
      <c r="AG97">
        <v>29.091121807764562</v>
      </c>
      <c r="AH97">
        <v>0</v>
      </c>
      <c r="AI97">
        <v>0</v>
      </c>
      <c r="AJ97">
        <v>0</v>
      </c>
      <c r="AK97">
        <v>11.343040412231264</v>
      </c>
      <c r="AL97">
        <v>9.5846641001792285</v>
      </c>
      <c r="AM97">
        <v>0</v>
      </c>
      <c r="AN97">
        <v>0</v>
      </c>
      <c r="AO97">
        <v>0</v>
      </c>
      <c r="AP97">
        <v>1.2440828152786474</v>
      </c>
      <c r="AQ97">
        <v>0</v>
      </c>
      <c r="AR97">
        <v>16.57011578209142</v>
      </c>
      <c r="AS97">
        <v>14.080971095804633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33.889467446363724</v>
      </c>
      <c r="BB97">
        <f t="shared" si="1"/>
        <v>776.86334227525799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368.87895938331098</v>
      </c>
      <c r="L98">
        <v>6.3243965874144275</v>
      </c>
      <c r="M98">
        <v>63.105408861067637</v>
      </c>
      <c r="N98">
        <v>51.498053873667132</v>
      </c>
      <c r="O98">
        <v>36.334691664313731</v>
      </c>
      <c r="P98">
        <v>16.050496097449056</v>
      </c>
      <c r="Q98">
        <v>6.2531352983962778</v>
      </c>
      <c r="R98">
        <v>12.884519185748051</v>
      </c>
      <c r="S98">
        <v>7.8185917701381138</v>
      </c>
      <c r="T98">
        <v>0</v>
      </c>
      <c r="U98">
        <v>52.024292382927399</v>
      </c>
      <c r="V98">
        <v>9.1457353048101311</v>
      </c>
      <c r="W98">
        <v>15.359944386576064</v>
      </c>
      <c r="X98">
        <v>43.41238280390597</v>
      </c>
      <c r="Y98">
        <v>0</v>
      </c>
      <c r="Z98">
        <v>5.786297282404508</v>
      </c>
      <c r="AA98">
        <v>1.6739629931120852</v>
      </c>
      <c r="AB98">
        <v>0</v>
      </c>
      <c r="AC98">
        <v>0</v>
      </c>
      <c r="AD98">
        <v>0</v>
      </c>
      <c r="AE98">
        <v>0</v>
      </c>
      <c r="AF98">
        <v>5.6833007798998123</v>
      </c>
      <c r="AG98">
        <v>29.091121807764562</v>
      </c>
      <c r="AH98">
        <v>0</v>
      </c>
      <c r="AI98">
        <v>0</v>
      </c>
      <c r="AJ98">
        <v>0</v>
      </c>
      <c r="AK98">
        <v>11.343040412231264</v>
      </c>
      <c r="AL98">
        <v>27.01132638362736</v>
      </c>
      <c r="AM98">
        <v>0</v>
      </c>
      <c r="AN98">
        <v>0</v>
      </c>
      <c r="AO98">
        <v>0</v>
      </c>
      <c r="AP98">
        <v>1.2440828152786474</v>
      </c>
      <c r="AQ98">
        <v>0</v>
      </c>
      <c r="AR98">
        <v>16.57011578209142</v>
      </c>
      <c r="AS98">
        <v>14.080971095804633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33.505827766591018</v>
      </c>
      <c r="BB98">
        <f t="shared" si="1"/>
        <v>768.06899918534839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1.1170539487008928E-2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10.87570213785903</v>
      </c>
      <c r="L99">
        <f t="shared" si="2"/>
        <v>0.12016350365870421</v>
      </c>
      <c r="M99">
        <f t="shared" si="2"/>
        <v>1.4370616918311685</v>
      </c>
      <c r="N99">
        <f t="shared" si="2"/>
        <v>1.235936815960494</v>
      </c>
      <c r="O99">
        <f t="shared" si="2"/>
        <v>0.87202022413628366</v>
      </c>
      <c r="P99">
        <f t="shared" si="2"/>
        <v>0.51567026310215169</v>
      </c>
      <c r="Q99">
        <f t="shared" si="2"/>
        <v>0.12907161529156463</v>
      </c>
      <c r="R99">
        <f t="shared" si="2"/>
        <v>0.26947380574682611</v>
      </c>
      <c r="S99">
        <f t="shared" si="2"/>
        <v>0.16341203567014131</v>
      </c>
      <c r="T99">
        <f t="shared" si="2"/>
        <v>0</v>
      </c>
      <c r="U99">
        <f t="shared" si="2"/>
        <v>1.0424541805018892</v>
      </c>
      <c r="V99">
        <f t="shared" si="2"/>
        <v>0.21949764731544363</v>
      </c>
      <c r="W99">
        <f t="shared" si="2"/>
        <v>0.31655304651003996</v>
      </c>
      <c r="X99">
        <f t="shared" si="2"/>
        <v>1.3278657139664773</v>
      </c>
      <c r="Y99">
        <f t="shared" si="2"/>
        <v>0</v>
      </c>
      <c r="Z99">
        <f t="shared" si="2"/>
        <v>9.1534065845335064E-2</v>
      </c>
      <c r="AA99">
        <f t="shared" si="2"/>
        <v>0.12205858616468371</v>
      </c>
      <c r="AB99">
        <f t="shared" si="2"/>
        <v>8.6104341598987708E-2</v>
      </c>
      <c r="AC99">
        <f t="shared" si="2"/>
        <v>5.5945411797432662E-2</v>
      </c>
      <c r="AD99">
        <f t="shared" si="2"/>
        <v>4.6826729215195158E-2</v>
      </c>
      <c r="AE99">
        <f t="shared" si="2"/>
        <v>0</v>
      </c>
      <c r="AF99">
        <f t="shared" si="2"/>
        <v>0.2070246217219788</v>
      </c>
      <c r="AG99">
        <f t="shared" si="2"/>
        <v>0.69818692338634825</v>
      </c>
      <c r="AH99">
        <f t="shared" si="2"/>
        <v>0.27453175014915993</v>
      </c>
      <c r="AI99">
        <f t="shared" si="2"/>
        <v>1.1946421423763304E-2</v>
      </c>
      <c r="AJ99">
        <f t="shared" si="2"/>
        <v>0</v>
      </c>
      <c r="AK99">
        <f t="shared" si="2"/>
        <v>0.27223296989355061</v>
      </c>
      <c r="AL99">
        <f t="shared" si="2"/>
        <v>0.27229159545382525</v>
      </c>
      <c r="AM99">
        <f t="shared" si="2"/>
        <v>9.0396440077332468E-2</v>
      </c>
      <c r="AN99">
        <f t="shared" si="2"/>
        <v>0</v>
      </c>
      <c r="AO99">
        <f t="shared" si="2"/>
        <v>0</v>
      </c>
      <c r="AP99">
        <f t="shared" si="2"/>
        <v>2.838770964683782E-2</v>
      </c>
      <c r="AQ99">
        <f t="shared" si="2"/>
        <v>0.39476153377849099</v>
      </c>
      <c r="AR99">
        <f t="shared" si="2"/>
        <v>0.41405795062241613</v>
      </c>
      <c r="AS99">
        <f t="shared" si="2"/>
        <v>0.33700860738634919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2.7941089749652722E-3</v>
      </c>
      <c r="AY99">
        <f t="shared" si="2"/>
        <v>0</v>
      </c>
      <c r="AZ99">
        <f t="shared" si="2"/>
        <v>0</v>
      </c>
      <c r="BA99">
        <f t="shared" si="2"/>
        <v>0.91718157690566648</v>
      </c>
      <c r="BB99">
        <f t="shared" si="1"/>
        <v>21.024961411268205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165.5085124330374</v>
      </c>
      <c r="L3">
        <v>43.780221393465425</v>
      </c>
      <c r="M3">
        <v>0</v>
      </c>
      <c r="N3">
        <v>29.771823242466535</v>
      </c>
      <c r="O3">
        <v>24.981404894993414</v>
      </c>
      <c r="P3">
        <v>57.439684967971651</v>
      </c>
      <c r="Q3">
        <v>3.5991701258861388</v>
      </c>
      <c r="R3">
        <v>7.4462911481737475</v>
      </c>
      <c r="S3">
        <v>4.525484780300058</v>
      </c>
      <c r="T3">
        <v>0</v>
      </c>
      <c r="U3">
        <v>218.94176581089542</v>
      </c>
      <c r="V3">
        <v>5.2976437113381376</v>
      </c>
      <c r="W3">
        <v>8.8854380551988346</v>
      </c>
      <c r="X3">
        <v>37.663325141905688</v>
      </c>
      <c r="Y3">
        <v>0</v>
      </c>
      <c r="Z3">
        <v>1.6731779482362761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6.5583974045084528</v>
      </c>
      <c r="AL3">
        <v>3.2626997069591548</v>
      </c>
      <c r="AM3">
        <v>1.3623115706533082</v>
      </c>
      <c r="AN3">
        <v>0</v>
      </c>
      <c r="AO3">
        <v>0</v>
      </c>
      <c r="AP3">
        <v>0.58866819453141295</v>
      </c>
      <c r="AQ3">
        <v>0</v>
      </c>
      <c r="AR3">
        <v>9.9211191233562914</v>
      </c>
      <c r="AS3">
        <v>8.2422737570444582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26.728985480576505</v>
      </c>
      <c r="BB3">
        <f>SUM(B3:AZ3)-BA3</f>
        <v>612.72042793034541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165.5085124330374</v>
      </c>
      <c r="L4">
        <v>43.780221393465425</v>
      </c>
      <c r="M4">
        <v>0</v>
      </c>
      <c r="N4">
        <v>29.771823242466535</v>
      </c>
      <c r="O4">
        <v>24.981404894993414</v>
      </c>
      <c r="P4">
        <v>57.439684967971651</v>
      </c>
      <c r="Q4">
        <v>3.5991701258861388</v>
      </c>
      <c r="R4">
        <v>7.4462911481737475</v>
      </c>
      <c r="S4">
        <v>4.5256130529503222</v>
      </c>
      <c r="T4">
        <v>0</v>
      </c>
      <c r="U4">
        <v>218.94176581089542</v>
      </c>
      <c r="V4">
        <v>5.2976437113381376</v>
      </c>
      <c r="W4">
        <v>8.8854380551988346</v>
      </c>
      <c r="X4">
        <v>37.66379701194591</v>
      </c>
      <c r="Y4">
        <v>0</v>
      </c>
      <c r="Z4">
        <v>1.6731779482362761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6.5583974045084528</v>
      </c>
      <c r="AL4">
        <v>3.2626997069591548</v>
      </c>
      <c r="AM4">
        <v>1.3623115706533082</v>
      </c>
      <c r="AN4">
        <v>0</v>
      </c>
      <c r="AO4">
        <v>0</v>
      </c>
      <c r="AP4">
        <v>0.58866819453141295</v>
      </c>
      <c r="AQ4">
        <v>0</v>
      </c>
      <c r="AR4">
        <v>9.9211191233562914</v>
      </c>
      <c r="AS4">
        <v>8.2422737570444582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26.729010566540971</v>
      </c>
      <c r="BB4">
        <f t="shared" ref="BB4:BB67" si="0">SUM(B4:AZ4)-BA4</f>
        <v>612.72100298707142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165.5085124330374</v>
      </c>
      <c r="L5">
        <v>43.780221393465425</v>
      </c>
      <c r="M5">
        <v>0</v>
      </c>
      <c r="N5">
        <v>29.771823242466535</v>
      </c>
      <c r="O5">
        <v>24.981404894993414</v>
      </c>
      <c r="P5">
        <v>57.439684967971651</v>
      </c>
      <c r="Q5">
        <v>3.5991701258861388</v>
      </c>
      <c r="R5">
        <v>7.4484714972089234</v>
      </c>
      <c r="S5">
        <v>4.525484780300058</v>
      </c>
      <c r="T5">
        <v>0</v>
      </c>
      <c r="U5">
        <v>218.94176581089542</v>
      </c>
      <c r="V5">
        <v>5.2976437113381376</v>
      </c>
      <c r="W5">
        <v>8.8854380551988346</v>
      </c>
      <c r="X5">
        <v>37.66379701194591</v>
      </c>
      <c r="Y5">
        <v>0</v>
      </c>
      <c r="Z5">
        <v>1.6731779482362761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6.5583974045084528</v>
      </c>
      <c r="AL5">
        <v>3.2626997069591548</v>
      </c>
      <c r="AM5">
        <v>1.3623115706533082</v>
      </c>
      <c r="AN5">
        <v>0</v>
      </c>
      <c r="AO5">
        <v>0</v>
      </c>
      <c r="AP5">
        <v>0.58866819453141295</v>
      </c>
      <c r="AQ5">
        <v>0</v>
      </c>
      <c r="AR5">
        <v>9.9211191233562914</v>
      </c>
      <c r="AS5">
        <v>8.2422737570444582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26.729096343333858</v>
      </c>
      <c r="BB5">
        <f t="shared" si="0"/>
        <v>612.72296928666344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165.5085124330374</v>
      </c>
      <c r="L6">
        <v>43.780221393465425</v>
      </c>
      <c r="M6">
        <v>0</v>
      </c>
      <c r="N6">
        <v>29.771823242466535</v>
      </c>
      <c r="O6">
        <v>24.981404894993414</v>
      </c>
      <c r="P6">
        <v>57.439684967971651</v>
      </c>
      <c r="Q6">
        <v>3.5991701258861388</v>
      </c>
      <c r="R6">
        <v>7.4484714972089234</v>
      </c>
      <c r="S6">
        <v>4.525484780300058</v>
      </c>
      <c r="T6">
        <v>0</v>
      </c>
      <c r="U6">
        <v>218.94176581089542</v>
      </c>
      <c r="V6">
        <v>5.2976437113381376</v>
      </c>
      <c r="W6">
        <v>8.8854380551988346</v>
      </c>
      <c r="X6">
        <v>37.66379701194591</v>
      </c>
      <c r="Y6">
        <v>0</v>
      </c>
      <c r="Z6">
        <v>1.6731779482362761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6.5583974045084528</v>
      </c>
      <c r="AL6">
        <v>3.2626997069591548</v>
      </c>
      <c r="AM6">
        <v>1.3623115706533082</v>
      </c>
      <c r="AN6">
        <v>0</v>
      </c>
      <c r="AO6">
        <v>0</v>
      </c>
      <c r="AP6">
        <v>0.58866819453141295</v>
      </c>
      <c r="AQ6">
        <v>0</v>
      </c>
      <c r="AR6">
        <v>9.9211191233562914</v>
      </c>
      <c r="AS6">
        <v>8.2422737570444582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26.729096343333858</v>
      </c>
      <c r="BB6">
        <f t="shared" si="0"/>
        <v>612.72296928666344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165.5085124330374</v>
      </c>
      <c r="L7">
        <v>43.780221393465425</v>
      </c>
      <c r="M7">
        <v>0</v>
      </c>
      <c r="N7">
        <v>29.771823242466535</v>
      </c>
      <c r="O7">
        <v>24.981404894993414</v>
      </c>
      <c r="P7">
        <v>57.439684967971651</v>
      </c>
      <c r="Q7">
        <v>3.5990348093518967</v>
      </c>
      <c r="R7">
        <v>7.4482139600055</v>
      </c>
      <c r="S7">
        <v>4.5253567088617954</v>
      </c>
      <c r="T7">
        <v>0</v>
      </c>
      <c r="U7">
        <v>218.94176581089542</v>
      </c>
      <c r="V7">
        <v>5.2976437113381376</v>
      </c>
      <c r="W7">
        <v>8.8854380551988346</v>
      </c>
      <c r="X7">
        <v>37.66379701194591</v>
      </c>
      <c r="Y7">
        <v>0</v>
      </c>
      <c r="Z7">
        <v>1.6731779482362761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6.5583974045084528</v>
      </c>
      <c r="AL7">
        <v>3.2626997069591548</v>
      </c>
      <c r="AM7">
        <v>1.3623115706533082</v>
      </c>
      <c r="AN7">
        <v>0</v>
      </c>
      <c r="AO7">
        <v>0</v>
      </c>
      <c r="AP7">
        <v>0.58866819453141295</v>
      </c>
      <c r="AQ7">
        <v>0</v>
      </c>
      <c r="AR7">
        <v>9.5828993821749116</v>
      </c>
      <c r="AS7">
        <v>8.1433667084116035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26.710802668847268</v>
      </c>
      <c r="BB7">
        <f t="shared" si="0"/>
        <v>612.30361524615978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165.5085124330374</v>
      </c>
      <c r="L8">
        <v>43.780221393465425</v>
      </c>
      <c r="M8">
        <v>0</v>
      </c>
      <c r="N8">
        <v>29.771823242466535</v>
      </c>
      <c r="O8">
        <v>24.981404894993414</v>
      </c>
      <c r="P8">
        <v>57.439684967971651</v>
      </c>
      <c r="Q8">
        <v>3.5988997709605819</v>
      </c>
      <c r="R8">
        <v>7.4482139600055</v>
      </c>
      <c r="S8">
        <v>4.5253567088617954</v>
      </c>
      <c r="T8">
        <v>0</v>
      </c>
      <c r="U8">
        <v>218.94176581089542</v>
      </c>
      <c r="V8">
        <v>5.2976437113381376</v>
      </c>
      <c r="W8">
        <v>8.8854380551988346</v>
      </c>
      <c r="X8">
        <v>37.66379701194591</v>
      </c>
      <c r="Y8">
        <v>0</v>
      </c>
      <c r="Z8">
        <v>1.6731779482362761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6.5583974045084528</v>
      </c>
      <c r="AL8">
        <v>3.2626997069591548</v>
      </c>
      <c r="AM8">
        <v>1.3623115706533082</v>
      </c>
      <c r="AN8">
        <v>0</v>
      </c>
      <c r="AO8">
        <v>0</v>
      </c>
      <c r="AP8">
        <v>0.58866819453141295</v>
      </c>
      <c r="AQ8">
        <v>0</v>
      </c>
      <c r="AR8">
        <v>9.5828993821749116</v>
      </c>
      <c r="AS8">
        <v>8.1433667084116035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26.710797024242513</v>
      </c>
      <c r="BB8">
        <f t="shared" si="0"/>
        <v>612.30348585237323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165.5085124330374</v>
      </c>
      <c r="L9">
        <v>43.780221393465425</v>
      </c>
      <c r="M9">
        <v>0</v>
      </c>
      <c r="N9">
        <v>29.771823242466535</v>
      </c>
      <c r="O9">
        <v>24.981404894993414</v>
      </c>
      <c r="P9">
        <v>57.439684967971651</v>
      </c>
      <c r="Q9">
        <v>3.5988997709605819</v>
      </c>
      <c r="R9">
        <v>7.4482139600055</v>
      </c>
      <c r="S9">
        <v>4.5253567088617954</v>
      </c>
      <c r="T9">
        <v>0</v>
      </c>
      <c r="U9">
        <v>218.94176581089542</v>
      </c>
      <c r="V9">
        <v>5.2976437113381376</v>
      </c>
      <c r="W9">
        <v>8.8854380551988346</v>
      </c>
      <c r="X9">
        <v>37.66379701194591</v>
      </c>
      <c r="Y9">
        <v>0</v>
      </c>
      <c r="Z9">
        <v>1.6731779482362761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6.5583974045084528</v>
      </c>
      <c r="AL9">
        <v>3.2626997069591548</v>
      </c>
      <c r="AM9">
        <v>1.3623115706533082</v>
      </c>
      <c r="AN9">
        <v>0</v>
      </c>
      <c r="AO9">
        <v>0</v>
      </c>
      <c r="AP9">
        <v>0.58866819453141295</v>
      </c>
      <c r="AQ9">
        <v>0</v>
      </c>
      <c r="AR9">
        <v>9.5828993821749116</v>
      </c>
      <c r="AS9">
        <v>8.1433667084116035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26.710797024242513</v>
      </c>
      <c r="BB9">
        <f t="shared" si="0"/>
        <v>612.30348585237323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165.5085124330374</v>
      </c>
      <c r="L10">
        <v>43.780221393465425</v>
      </c>
      <c r="M10">
        <v>0</v>
      </c>
      <c r="N10">
        <v>29.771823242466535</v>
      </c>
      <c r="O10">
        <v>24.981404894993414</v>
      </c>
      <c r="P10">
        <v>57.439684967971651</v>
      </c>
      <c r="Q10">
        <v>3.5988997709605819</v>
      </c>
      <c r="R10">
        <v>7.4482139600055</v>
      </c>
      <c r="S10">
        <v>4.5253567088617954</v>
      </c>
      <c r="T10">
        <v>0</v>
      </c>
      <c r="U10">
        <v>218.94176581089542</v>
      </c>
      <c r="V10">
        <v>5.2976437113381376</v>
      </c>
      <c r="W10">
        <v>8.8854380551988346</v>
      </c>
      <c r="X10">
        <v>37.66379701194591</v>
      </c>
      <c r="Y10">
        <v>0</v>
      </c>
      <c r="Z10">
        <v>1.6731779482362761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6.5583974045084528</v>
      </c>
      <c r="AL10">
        <v>3.2626997069591548</v>
      </c>
      <c r="AM10">
        <v>1.3623115706533082</v>
      </c>
      <c r="AN10">
        <v>0</v>
      </c>
      <c r="AO10">
        <v>0</v>
      </c>
      <c r="AP10">
        <v>0.58866819453141295</v>
      </c>
      <c r="AQ10">
        <v>0</v>
      </c>
      <c r="AR10">
        <v>9.5828993821749116</v>
      </c>
      <c r="AS10">
        <v>8.1433667084116035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26.710797024242513</v>
      </c>
      <c r="BB10">
        <f t="shared" si="0"/>
        <v>612.30348585237323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165.50874876938849</v>
      </c>
      <c r="L11">
        <v>43.780501812299505</v>
      </c>
      <c r="M11">
        <v>0</v>
      </c>
      <c r="N11">
        <v>29.771823242466535</v>
      </c>
      <c r="O11">
        <v>24.981404894993414</v>
      </c>
      <c r="P11">
        <v>57.439684967971651</v>
      </c>
      <c r="Q11">
        <v>3.5997374517418006</v>
      </c>
      <c r="R11">
        <v>7.4483426676083484</v>
      </c>
      <c r="S11">
        <v>4.6958664019210561</v>
      </c>
      <c r="T11">
        <v>0</v>
      </c>
      <c r="U11">
        <v>218.94176581089542</v>
      </c>
      <c r="V11">
        <v>5.2976437113381376</v>
      </c>
      <c r="W11">
        <v>8.8854380551988346</v>
      </c>
      <c r="X11">
        <v>37.66379701194591</v>
      </c>
      <c r="Y11">
        <v>0</v>
      </c>
      <c r="Z11">
        <v>1.6731779482362761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6.5583974045084528</v>
      </c>
      <c r="AL11">
        <v>3.2626997069591548</v>
      </c>
      <c r="AM11">
        <v>1.3623115706533082</v>
      </c>
      <c r="AN11">
        <v>0</v>
      </c>
      <c r="AO11">
        <v>0</v>
      </c>
      <c r="AP11">
        <v>0.58866819453141295</v>
      </c>
      <c r="AQ11">
        <v>0</v>
      </c>
      <c r="AR11">
        <v>9.5828993821749116</v>
      </c>
      <c r="AS11">
        <v>8.1433667084116035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26.71798632481357</v>
      </c>
      <c r="BB11">
        <f t="shared" si="0"/>
        <v>612.46828938843078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165.50874876938849</v>
      </c>
      <c r="L12">
        <v>43.779878984859231</v>
      </c>
      <c r="M12">
        <v>0</v>
      </c>
      <c r="N12">
        <v>29.771823242466535</v>
      </c>
      <c r="O12">
        <v>24.981404894993414</v>
      </c>
      <c r="P12">
        <v>57.439684967971651</v>
      </c>
      <c r="Q12">
        <v>3.5997374517418006</v>
      </c>
      <c r="R12">
        <v>7.4483426676083484</v>
      </c>
      <c r="S12">
        <v>4.5197782794787402</v>
      </c>
      <c r="T12">
        <v>0</v>
      </c>
      <c r="U12">
        <v>218.94176581089542</v>
      </c>
      <c r="V12">
        <v>5.2976437113381376</v>
      </c>
      <c r="W12">
        <v>8.8854380551988346</v>
      </c>
      <c r="X12">
        <v>37.66379701194591</v>
      </c>
      <c r="Y12">
        <v>0</v>
      </c>
      <c r="Z12">
        <v>1.6731779482362761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6.5583974045084528</v>
      </c>
      <c r="AL12">
        <v>3.2626997069591548</v>
      </c>
      <c r="AM12">
        <v>1.3623115706533082</v>
      </c>
      <c r="AN12">
        <v>0</v>
      </c>
      <c r="AO12">
        <v>0</v>
      </c>
      <c r="AP12">
        <v>0.58866819453141295</v>
      </c>
      <c r="AQ12">
        <v>0</v>
      </c>
      <c r="AR12">
        <v>9.5828993821749116</v>
      </c>
      <c r="AS12">
        <v>8.1433667084116035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26.710599807108476</v>
      </c>
      <c r="BB12">
        <f t="shared" si="0"/>
        <v>612.29896495625314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165.51179569672149</v>
      </c>
      <c r="L13">
        <v>43.77940395233172</v>
      </c>
      <c r="M13">
        <v>0</v>
      </c>
      <c r="N13">
        <v>29.771823242466535</v>
      </c>
      <c r="O13">
        <v>24.981404894993414</v>
      </c>
      <c r="P13">
        <v>54.153844298058068</v>
      </c>
      <c r="Q13">
        <v>3.6014217231078764</v>
      </c>
      <c r="R13">
        <v>7.4506804355155873</v>
      </c>
      <c r="S13">
        <v>4.5265873851767067</v>
      </c>
      <c r="T13">
        <v>0</v>
      </c>
      <c r="U13">
        <v>218.94176581089542</v>
      </c>
      <c r="V13">
        <v>5.2976437113381376</v>
      </c>
      <c r="W13">
        <v>8.8595349789280675</v>
      </c>
      <c r="X13">
        <v>37.662759903835777</v>
      </c>
      <c r="Y13">
        <v>0</v>
      </c>
      <c r="Z13">
        <v>1.6731779482362761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6.5583974045084528</v>
      </c>
      <c r="AL13">
        <v>3.2626997069591548</v>
      </c>
      <c r="AM13">
        <v>1.3623115706533082</v>
      </c>
      <c r="AN13">
        <v>0</v>
      </c>
      <c r="AO13">
        <v>0</v>
      </c>
      <c r="AP13">
        <v>0.58866819453141295</v>
      </c>
      <c r="AQ13">
        <v>0</v>
      </c>
      <c r="AR13">
        <v>9.5828993821749116</v>
      </c>
      <c r="AS13">
        <v>8.1433667084116035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26.572685814461654</v>
      </c>
      <c r="BB13">
        <f t="shared" si="0"/>
        <v>609.13750113438221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165.51179569672149</v>
      </c>
      <c r="L14">
        <v>43.77940395233172</v>
      </c>
      <c r="M14">
        <v>0</v>
      </c>
      <c r="N14">
        <v>29.771823242466535</v>
      </c>
      <c r="O14">
        <v>24.981404894993414</v>
      </c>
      <c r="P14">
        <v>54.153844298058068</v>
      </c>
      <c r="Q14">
        <v>3.6014217231078764</v>
      </c>
      <c r="R14">
        <v>7.4505495051310966</v>
      </c>
      <c r="S14">
        <v>4.5263652315433784</v>
      </c>
      <c r="T14">
        <v>0</v>
      </c>
      <c r="U14">
        <v>218.94176581089542</v>
      </c>
      <c r="V14">
        <v>5.2976437113381376</v>
      </c>
      <c r="W14">
        <v>8.8595349789280675</v>
      </c>
      <c r="X14">
        <v>37.662759903835777</v>
      </c>
      <c r="Y14">
        <v>0</v>
      </c>
      <c r="Z14">
        <v>1.6731779482362761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6.5583974045084528</v>
      </c>
      <c r="AL14">
        <v>3.2626997069591548</v>
      </c>
      <c r="AM14">
        <v>1.3623115706533082</v>
      </c>
      <c r="AN14">
        <v>0</v>
      </c>
      <c r="AO14">
        <v>0</v>
      </c>
      <c r="AP14">
        <v>0.58866819453141295</v>
      </c>
      <c r="AQ14">
        <v>0</v>
      </c>
      <c r="AR14">
        <v>9.9211191233562914</v>
      </c>
      <c r="AS14">
        <v>8.1433667084116035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26.586808640731089</v>
      </c>
      <c r="BB14">
        <f t="shared" si="0"/>
        <v>609.46124496527648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165.51179569672149</v>
      </c>
      <c r="L15">
        <v>43.779878984859231</v>
      </c>
      <c r="M15">
        <v>0</v>
      </c>
      <c r="N15">
        <v>29.771823242466535</v>
      </c>
      <c r="O15">
        <v>24.981404894993414</v>
      </c>
      <c r="P15">
        <v>54.153844298058068</v>
      </c>
      <c r="Q15">
        <v>3.6014217231078764</v>
      </c>
      <c r="R15">
        <v>7.4506804355155873</v>
      </c>
      <c r="S15">
        <v>4.5265873851767067</v>
      </c>
      <c r="T15">
        <v>0</v>
      </c>
      <c r="U15">
        <v>218.94176581089542</v>
      </c>
      <c r="V15">
        <v>5.2976437113381376</v>
      </c>
      <c r="W15">
        <v>8.8595349789280675</v>
      </c>
      <c r="X15">
        <v>37.662759903835777</v>
      </c>
      <c r="Y15">
        <v>0</v>
      </c>
      <c r="Z15">
        <v>1.6731779482362761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6.5583974045084528</v>
      </c>
      <c r="AL15">
        <v>3.2626997069591548</v>
      </c>
      <c r="AM15">
        <v>1.3623115706533082</v>
      </c>
      <c r="AN15">
        <v>0</v>
      </c>
      <c r="AO15">
        <v>0</v>
      </c>
      <c r="AP15">
        <v>0.58866819453141295</v>
      </c>
      <c r="AQ15">
        <v>0</v>
      </c>
      <c r="AR15">
        <v>9.9211191233562914</v>
      </c>
      <c r="AS15">
        <v>8.0705597370068869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26.583799924597969</v>
      </c>
      <c r="BB15">
        <f t="shared" si="0"/>
        <v>609.39227482655019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165.51179569672149</v>
      </c>
      <c r="L16">
        <v>43.779878984859231</v>
      </c>
      <c r="M16">
        <v>0</v>
      </c>
      <c r="N16">
        <v>29.771823242466535</v>
      </c>
      <c r="O16">
        <v>24.981404894993414</v>
      </c>
      <c r="P16">
        <v>54.153844298058068</v>
      </c>
      <c r="Q16">
        <v>3.6014217231078764</v>
      </c>
      <c r="R16">
        <v>7.4506804355155873</v>
      </c>
      <c r="S16">
        <v>4.5265873851767067</v>
      </c>
      <c r="T16">
        <v>0</v>
      </c>
      <c r="U16">
        <v>218.94176581089542</v>
      </c>
      <c r="V16">
        <v>5.2976437113381376</v>
      </c>
      <c r="W16">
        <v>8.8595349789280675</v>
      </c>
      <c r="X16">
        <v>37.662759903835777</v>
      </c>
      <c r="Y16">
        <v>0</v>
      </c>
      <c r="Z16">
        <v>1.6731779482362761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6.5583974045084528</v>
      </c>
      <c r="AL16">
        <v>3.2626997069591548</v>
      </c>
      <c r="AM16">
        <v>1.3623115706533082</v>
      </c>
      <c r="AN16">
        <v>0</v>
      </c>
      <c r="AO16">
        <v>0</v>
      </c>
      <c r="AP16">
        <v>0.58866819453141295</v>
      </c>
      <c r="AQ16">
        <v>0</v>
      </c>
      <c r="AR16">
        <v>9.9211191233562914</v>
      </c>
      <c r="AS16">
        <v>8.0705597370068869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26.583799924597969</v>
      </c>
      <c r="BB16">
        <f t="shared" si="0"/>
        <v>609.39227482655019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165.51179569672149</v>
      </c>
      <c r="L17">
        <v>43.779878984859231</v>
      </c>
      <c r="M17">
        <v>0</v>
      </c>
      <c r="N17">
        <v>29.771823242466535</v>
      </c>
      <c r="O17">
        <v>24.981404894993414</v>
      </c>
      <c r="P17">
        <v>54.153844298058068</v>
      </c>
      <c r="Q17">
        <v>3.6014217231078764</v>
      </c>
      <c r="R17">
        <v>7.4509426719815091</v>
      </c>
      <c r="S17">
        <v>4.5268101408524002</v>
      </c>
      <c r="T17">
        <v>0</v>
      </c>
      <c r="U17">
        <v>218.94176581089542</v>
      </c>
      <c r="V17">
        <v>5.2976437113381376</v>
      </c>
      <c r="W17">
        <v>8.8804054971352002</v>
      </c>
      <c r="X17">
        <v>37.662759903835777</v>
      </c>
      <c r="Y17">
        <v>0</v>
      </c>
      <c r="Z17">
        <v>1.6731779482362761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6.5583974045084528</v>
      </c>
      <c r="AL17">
        <v>3.2626997069591548</v>
      </c>
      <c r="AM17">
        <v>1.3623115706533082</v>
      </c>
      <c r="AN17">
        <v>0</v>
      </c>
      <c r="AO17">
        <v>0</v>
      </c>
      <c r="AP17">
        <v>0.39244537466082241</v>
      </c>
      <c r="AQ17">
        <v>0</v>
      </c>
      <c r="AR17">
        <v>9.9211191233562914</v>
      </c>
      <c r="AS17">
        <v>8.0705597370068869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26.576490471059955</v>
      </c>
      <c r="BB17">
        <f t="shared" si="0"/>
        <v>609.22471697056619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165.51179569672149</v>
      </c>
      <c r="L18">
        <v>43.780390897241311</v>
      </c>
      <c r="M18">
        <v>0</v>
      </c>
      <c r="N18">
        <v>29.771823242466535</v>
      </c>
      <c r="O18">
        <v>24.981404894993414</v>
      </c>
      <c r="P18">
        <v>54.153844298058068</v>
      </c>
      <c r="Q18">
        <v>3.6014217231078764</v>
      </c>
      <c r="R18">
        <v>7.4509426719815091</v>
      </c>
      <c r="S18">
        <v>4.5268101408524002</v>
      </c>
      <c r="T18">
        <v>0</v>
      </c>
      <c r="U18">
        <v>218.94176581089542</v>
      </c>
      <c r="V18">
        <v>5.2976437113381376</v>
      </c>
      <c r="W18">
        <v>8.8804054971352002</v>
      </c>
      <c r="X18">
        <v>37.662759903835777</v>
      </c>
      <c r="Y18">
        <v>0</v>
      </c>
      <c r="Z18">
        <v>1.6731779482362761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6.5583974045084528</v>
      </c>
      <c r="AL18">
        <v>3.2626997069591548</v>
      </c>
      <c r="AM18">
        <v>1.3623115706533082</v>
      </c>
      <c r="AN18">
        <v>0</v>
      </c>
      <c r="AO18">
        <v>0</v>
      </c>
      <c r="AP18">
        <v>0.39244537466082241</v>
      </c>
      <c r="AQ18">
        <v>0</v>
      </c>
      <c r="AR18">
        <v>9.5828993821749116</v>
      </c>
      <c r="AS18">
        <v>8.0705597370068869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26.562374283816148</v>
      </c>
      <c r="BB18">
        <f t="shared" si="0"/>
        <v>608.90112532901071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165.51179569672149</v>
      </c>
      <c r="L19">
        <v>43.780501812299505</v>
      </c>
      <c r="M19">
        <v>0</v>
      </c>
      <c r="N19">
        <v>29.771823242466535</v>
      </c>
      <c r="O19">
        <v>24.981404894993414</v>
      </c>
      <c r="P19">
        <v>54.153844298058068</v>
      </c>
      <c r="Q19">
        <v>3.6014217231078764</v>
      </c>
      <c r="R19">
        <v>7.4510739784224613</v>
      </c>
      <c r="S19">
        <v>4.5268101408524002</v>
      </c>
      <c r="T19">
        <v>0</v>
      </c>
      <c r="U19">
        <v>218.94176581089542</v>
      </c>
      <c r="V19">
        <v>5.2976437113381376</v>
      </c>
      <c r="W19">
        <v>8.8843368775534675</v>
      </c>
      <c r="X19">
        <v>37.662759903835777</v>
      </c>
      <c r="Y19">
        <v>0</v>
      </c>
      <c r="Z19">
        <v>1.6731779482362761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6.5583974045084528</v>
      </c>
      <c r="AL19">
        <v>3.2626997069591548</v>
      </c>
      <c r="AM19">
        <v>1.3623115706533082</v>
      </c>
      <c r="AN19">
        <v>0</v>
      </c>
      <c r="AO19">
        <v>0</v>
      </c>
      <c r="AP19">
        <v>0.39244537466082241</v>
      </c>
      <c r="AQ19">
        <v>0</v>
      </c>
      <c r="AR19">
        <v>9.5828993821749116</v>
      </c>
      <c r="AS19">
        <v>8.0705597370068869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26.562548740376293</v>
      </c>
      <c r="BB19">
        <f t="shared" si="0"/>
        <v>608.90512447436799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165.51403013711379</v>
      </c>
      <c r="L20">
        <v>42.182930191068486</v>
      </c>
      <c r="M20">
        <v>0</v>
      </c>
      <c r="N20">
        <v>29.771823242466535</v>
      </c>
      <c r="O20">
        <v>24.981404894993414</v>
      </c>
      <c r="P20">
        <v>54.153844298058068</v>
      </c>
      <c r="Q20">
        <v>3.5998509109341916</v>
      </c>
      <c r="R20">
        <v>7.4508114910725292</v>
      </c>
      <c r="S20">
        <v>4.5269062340264883</v>
      </c>
      <c r="T20">
        <v>0</v>
      </c>
      <c r="U20">
        <v>218.94176581089542</v>
      </c>
      <c r="V20">
        <v>5.2976437113381376</v>
      </c>
      <c r="W20">
        <v>8.8843368775534675</v>
      </c>
      <c r="X20">
        <v>37.662759903835777</v>
      </c>
      <c r="Y20">
        <v>0</v>
      </c>
      <c r="Z20">
        <v>1.6731779482362761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6.5583974045084528</v>
      </c>
      <c r="AL20">
        <v>3.2626997069591548</v>
      </c>
      <c r="AM20">
        <v>1.3623115706533082</v>
      </c>
      <c r="AN20">
        <v>0</v>
      </c>
      <c r="AO20">
        <v>0</v>
      </c>
      <c r="AP20">
        <v>0.39244537466082241</v>
      </c>
      <c r="AQ20">
        <v>0</v>
      </c>
      <c r="AR20">
        <v>9.5828993821749116</v>
      </c>
      <c r="AS20">
        <v>8.0705597370068869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26.495791030991839</v>
      </c>
      <c r="BB20">
        <f t="shared" si="0"/>
        <v>607.37480779656426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165.51403013711379</v>
      </c>
      <c r="L21">
        <v>43.780221393465425</v>
      </c>
      <c r="M21">
        <v>0</v>
      </c>
      <c r="N21">
        <v>29.771823242466535</v>
      </c>
      <c r="O21">
        <v>24.981404894993414</v>
      </c>
      <c r="P21">
        <v>54.153844298058068</v>
      </c>
      <c r="Q21">
        <v>3.5998509109341916</v>
      </c>
      <c r="R21">
        <v>7.4508114910725292</v>
      </c>
      <c r="S21">
        <v>4.5269069512593969</v>
      </c>
      <c r="T21">
        <v>0</v>
      </c>
      <c r="U21">
        <v>218.94176581089542</v>
      </c>
      <c r="V21">
        <v>5.2976437113381376</v>
      </c>
      <c r="W21">
        <v>8.8843368775534675</v>
      </c>
      <c r="X21">
        <v>37.662759903835777</v>
      </c>
      <c r="Y21">
        <v>0</v>
      </c>
      <c r="Z21">
        <v>1.6731779482362761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6.5583974045084528</v>
      </c>
      <c r="AL21">
        <v>3.2626997069591548</v>
      </c>
      <c r="AM21">
        <v>1.3623115706533082</v>
      </c>
      <c r="AN21">
        <v>0</v>
      </c>
      <c r="AO21">
        <v>0</v>
      </c>
      <c r="AP21">
        <v>0.39244537466082241</v>
      </c>
      <c r="AQ21">
        <v>0</v>
      </c>
      <c r="AR21">
        <v>9.5828993821749116</v>
      </c>
      <c r="AS21">
        <v>8.0705597370068869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26.562557833232361</v>
      </c>
      <c r="BB21">
        <f t="shared" si="0"/>
        <v>608.90533291395354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165.51403013711379</v>
      </c>
      <c r="L22">
        <v>43.780221393465425</v>
      </c>
      <c r="M22">
        <v>0</v>
      </c>
      <c r="N22">
        <v>29.771823242466535</v>
      </c>
      <c r="O22">
        <v>24.981404894993414</v>
      </c>
      <c r="P22">
        <v>54.153844298058068</v>
      </c>
      <c r="Q22">
        <v>3.5998509109341916</v>
      </c>
      <c r="R22">
        <v>7.4510739784224613</v>
      </c>
      <c r="S22">
        <v>4.5269069512593969</v>
      </c>
      <c r="T22">
        <v>0</v>
      </c>
      <c r="U22">
        <v>218.94176581089542</v>
      </c>
      <c r="V22">
        <v>5.2976437113381376</v>
      </c>
      <c r="W22">
        <v>8.8843368775534675</v>
      </c>
      <c r="X22">
        <v>37.661998380488548</v>
      </c>
      <c r="Y22">
        <v>0</v>
      </c>
      <c r="Z22">
        <v>1.6731779482362761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6.5583974045084528</v>
      </c>
      <c r="AL22">
        <v>3.2626997069591548</v>
      </c>
      <c r="AM22">
        <v>1.3623115706533082</v>
      </c>
      <c r="AN22">
        <v>0</v>
      </c>
      <c r="AO22">
        <v>0</v>
      </c>
      <c r="AP22">
        <v>0.39244537466082241</v>
      </c>
      <c r="AQ22">
        <v>0</v>
      </c>
      <c r="AR22">
        <v>9.5828993821749116</v>
      </c>
      <c r="AS22">
        <v>8.0705597370068869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26.562536973527678</v>
      </c>
      <c r="BB22">
        <f t="shared" si="0"/>
        <v>608.90485473766091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165.51384533851206</v>
      </c>
      <c r="L23">
        <v>43.780270105946414</v>
      </c>
      <c r="M23">
        <v>0</v>
      </c>
      <c r="N23">
        <v>29.771823242466535</v>
      </c>
      <c r="O23">
        <v>24.981404894993414</v>
      </c>
      <c r="P23">
        <v>54.153844298058068</v>
      </c>
      <c r="Q23">
        <v>3.6020136206513671</v>
      </c>
      <c r="R23">
        <v>7.4448440092242976</v>
      </c>
      <c r="S23">
        <v>4.519842180137247</v>
      </c>
      <c r="T23">
        <v>0</v>
      </c>
      <c r="U23">
        <v>218.94176581089542</v>
      </c>
      <c r="V23">
        <v>5.2976437113381376</v>
      </c>
      <c r="W23">
        <v>8.8845630647638458</v>
      </c>
      <c r="X23">
        <v>37.662328951084383</v>
      </c>
      <c r="Y23">
        <v>0</v>
      </c>
      <c r="Z23">
        <v>1.9658014819453138</v>
      </c>
      <c r="AA23">
        <v>0.96809335211855563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6.5583974045084528</v>
      </c>
      <c r="AL23">
        <v>3.2626997069591548</v>
      </c>
      <c r="AM23">
        <v>1.3623115706533082</v>
      </c>
      <c r="AN23">
        <v>0</v>
      </c>
      <c r="AO23">
        <v>0</v>
      </c>
      <c r="AP23">
        <v>0.39244537466082241</v>
      </c>
      <c r="AQ23">
        <v>0</v>
      </c>
      <c r="AR23">
        <v>9.5828993821749116</v>
      </c>
      <c r="AS23">
        <v>8.0705597370068869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26.614787204552492</v>
      </c>
      <c r="BB23">
        <f t="shared" si="0"/>
        <v>610.10261003354606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165.51221566804196</v>
      </c>
      <c r="L24">
        <v>43.780270105946414</v>
      </c>
      <c r="M24">
        <v>0</v>
      </c>
      <c r="N24">
        <v>29.771823242466535</v>
      </c>
      <c r="O24">
        <v>24.981404894993414</v>
      </c>
      <c r="P24">
        <v>54.153844298058068</v>
      </c>
      <c r="Q24">
        <v>3.6020136206513671</v>
      </c>
      <c r="R24">
        <v>7.4449249184117789</v>
      </c>
      <c r="S24">
        <v>4.519842180137247</v>
      </c>
      <c r="T24">
        <v>0</v>
      </c>
      <c r="U24">
        <v>218.94176581089542</v>
      </c>
      <c r="V24">
        <v>5.2976437113381376</v>
      </c>
      <c r="W24">
        <v>8.8799678484892866</v>
      </c>
      <c r="X24">
        <v>37.662328951084383</v>
      </c>
      <c r="Y24">
        <v>0</v>
      </c>
      <c r="Z24">
        <v>1.9658014819453138</v>
      </c>
      <c r="AA24">
        <v>3.5698443519098308</v>
      </c>
      <c r="AB24">
        <v>0.86217049718221661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3.6633364652473386</v>
      </c>
      <c r="AI24">
        <v>0</v>
      </c>
      <c r="AJ24">
        <v>0</v>
      </c>
      <c r="AK24">
        <v>6.5583974045084528</v>
      </c>
      <c r="AL24">
        <v>3.2626997069591548</v>
      </c>
      <c r="AM24">
        <v>1.3623115706533082</v>
      </c>
      <c r="AN24">
        <v>0</v>
      </c>
      <c r="AO24">
        <v>0</v>
      </c>
      <c r="AP24">
        <v>0.39244537466082241</v>
      </c>
      <c r="AQ24">
        <v>0</v>
      </c>
      <c r="AR24">
        <v>9.5828993821749116</v>
      </c>
      <c r="AS24">
        <v>8.0705597370068869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26.912449769111433</v>
      </c>
      <c r="BB24">
        <f t="shared" si="0"/>
        <v>616.92606145365085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165.5077114797073</v>
      </c>
      <c r="L25">
        <v>43.780270105946414</v>
      </c>
      <c r="M25">
        <v>0</v>
      </c>
      <c r="N25">
        <v>29.771823242466535</v>
      </c>
      <c r="O25">
        <v>24.981404894993414</v>
      </c>
      <c r="P25">
        <v>54.153844298058068</v>
      </c>
      <c r="Q25">
        <v>3.6020136206513671</v>
      </c>
      <c r="R25">
        <v>7.4490256669021129</v>
      </c>
      <c r="S25">
        <v>4.5255235970028682</v>
      </c>
      <c r="T25">
        <v>0</v>
      </c>
      <c r="U25">
        <v>218.94176581089542</v>
      </c>
      <c r="V25">
        <v>5.2976437113381376</v>
      </c>
      <c r="W25">
        <v>8.8799678484892866</v>
      </c>
      <c r="X25">
        <v>37.662328951084383</v>
      </c>
      <c r="Y25">
        <v>0</v>
      </c>
      <c r="Z25">
        <v>1.9658014819453138</v>
      </c>
      <c r="AA25">
        <v>4.5379377040283861</v>
      </c>
      <c r="AB25">
        <v>3.3797082354414529</v>
      </c>
      <c r="AC25">
        <v>2.5005297836568565</v>
      </c>
      <c r="AD25">
        <v>0</v>
      </c>
      <c r="AE25">
        <v>0</v>
      </c>
      <c r="AF25">
        <v>0</v>
      </c>
      <c r="AG25">
        <v>0</v>
      </c>
      <c r="AH25">
        <v>9.7688975867251084</v>
      </c>
      <c r="AI25">
        <v>0</v>
      </c>
      <c r="AJ25">
        <v>0</v>
      </c>
      <c r="AK25">
        <v>6.5583974045084528</v>
      </c>
      <c r="AL25">
        <v>3.2626997069591548</v>
      </c>
      <c r="AM25">
        <v>2.7246231413066164</v>
      </c>
      <c r="AN25">
        <v>0</v>
      </c>
      <c r="AO25">
        <v>0</v>
      </c>
      <c r="AP25">
        <v>0.39244537466082241</v>
      </c>
      <c r="AQ25">
        <v>0</v>
      </c>
      <c r="AR25">
        <v>9.5828993821749116</v>
      </c>
      <c r="AS25">
        <v>8.0705597370068869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27.475048991616646</v>
      </c>
      <c r="BB25">
        <f t="shared" si="0"/>
        <v>629.82277377433252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165.51359996772536</v>
      </c>
      <c r="L26">
        <v>43.780270105946414</v>
      </c>
      <c r="M26">
        <v>0</v>
      </c>
      <c r="N26">
        <v>29.771823242466535</v>
      </c>
      <c r="O26">
        <v>24.981404894993414</v>
      </c>
      <c r="P26">
        <v>54.153844298058068</v>
      </c>
      <c r="Q26">
        <v>3.6020136206513671</v>
      </c>
      <c r="R26">
        <v>7.4490256669021129</v>
      </c>
      <c r="S26">
        <v>4.5255235970028682</v>
      </c>
      <c r="T26">
        <v>0</v>
      </c>
      <c r="U26">
        <v>218.94176581089542</v>
      </c>
      <c r="V26">
        <v>5.2976437113381376</v>
      </c>
      <c r="W26">
        <v>8.8799678484892866</v>
      </c>
      <c r="X26">
        <v>37.662328951084383</v>
      </c>
      <c r="Y26">
        <v>0</v>
      </c>
      <c r="Z26">
        <v>1.9658014819453138</v>
      </c>
      <c r="AA26">
        <v>6.4640402212481733</v>
      </c>
      <c r="AB26">
        <v>3.3797082354414529</v>
      </c>
      <c r="AC26">
        <v>5.0059951571696928</v>
      </c>
      <c r="AD26">
        <v>0</v>
      </c>
      <c r="AE26">
        <v>0</v>
      </c>
      <c r="AF26">
        <v>0</v>
      </c>
      <c r="AG26">
        <v>0</v>
      </c>
      <c r="AH26">
        <v>10.990009914840327</v>
      </c>
      <c r="AI26">
        <v>0</v>
      </c>
      <c r="AJ26">
        <v>0</v>
      </c>
      <c r="AK26">
        <v>6.5583974045084528</v>
      </c>
      <c r="AL26">
        <v>3.2626997069591548</v>
      </c>
      <c r="AM26">
        <v>4.0786782154038823</v>
      </c>
      <c r="AN26">
        <v>0</v>
      </c>
      <c r="AO26">
        <v>0</v>
      </c>
      <c r="AP26">
        <v>0.39244537466082241</v>
      </c>
      <c r="AQ26">
        <v>0</v>
      </c>
      <c r="AR26">
        <v>9.5828993821749116</v>
      </c>
      <c r="AS26">
        <v>8.0705597370068869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27.768176665660917</v>
      </c>
      <c r="BB26">
        <f t="shared" si="0"/>
        <v>636.5422698812514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165.51359996772536</v>
      </c>
      <c r="L27">
        <v>43.780270105946414</v>
      </c>
      <c r="M27">
        <v>0</v>
      </c>
      <c r="N27">
        <v>29.771823242466535</v>
      </c>
      <c r="O27">
        <v>24.981404894993414</v>
      </c>
      <c r="P27">
        <v>54.153844298058068</v>
      </c>
      <c r="Q27">
        <v>3.6012411895278609</v>
      </c>
      <c r="R27">
        <v>7.4490256669021129</v>
      </c>
      <c r="S27">
        <v>4.519748597470393</v>
      </c>
      <c r="T27">
        <v>0</v>
      </c>
      <c r="U27">
        <v>218.94176581089542</v>
      </c>
      <c r="V27">
        <v>5.2976437113381376</v>
      </c>
      <c r="W27">
        <v>8.8799678484892866</v>
      </c>
      <c r="X27">
        <v>37.662328951084383</v>
      </c>
      <c r="Y27">
        <v>0</v>
      </c>
      <c r="Z27">
        <v>1.9658014819453138</v>
      </c>
      <c r="AA27">
        <v>7.1735720705489454</v>
      </c>
      <c r="AB27">
        <v>3.3797082354414529</v>
      </c>
      <c r="AC27">
        <v>5.0059951571696928</v>
      </c>
      <c r="AD27">
        <v>2.3540166754331038</v>
      </c>
      <c r="AE27">
        <v>0</v>
      </c>
      <c r="AF27">
        <v>0</v>
      </c>
      <c r="AG27">
        <v>0</v>
      </c>
      <c r="AH27">
        <v>14.653346380087664</v>
      </c>
      <c r="AI27">
        <v>0.98675211302442067</v>
      </c>
      <c r="AJ27">
        <v>0</v>
      </c>
      <c r="AK27">
        <v>6.5583974045084528</v>
      </c>
      <c r="AL27">
        <v>6.2287903978378854</v>
      </c>
      <c r="AM27">
        <v>4.0786782154038823</v>
      </c>
      <c r="AN27">
        <v>0</v>
      </c>
      <c r="AO27">
        <v>0</v>
      </c>
      <c r="AP27">
        <v>0.39244537466082241</v>
      </c>
      <c r="AQ27">
        <v>0</v>
      </c>
      <c r="AR27">
        <v>9.9211191233562914</v>
      </c>
      <c r="AS27">
        <v>8.0705597370068869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28.228453190025249</v>
      </c>
      <c r="BB27">
        <f t="shared" si="0"/>
        <v>647.09339346129684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165.51359996772536</v>
      </c>
      <c r="L28">
        <v>43.780270105946414</v>
      </c>
      <c r="M28">
        <v>0</v>
      </c>
      <c r="N28">
        <v>29.771823242466535</v>
      </c>
      <c r="O28">
        <v>24.981404894993414</v>
      </c>
      <c r="P28">
        <v>54.153844298058068</v>
      </c>
      <c r="Q28">
        <v>3.6012411895278609</v>
      </c>
      <c r="R28">
        <v>7.4490256669021129</v>
      </c>
      <c r="S28">
        <v>4.519748597470393</v>
      </c>
      <c r="T28">
        <v>0</v>
      </c>
      <c r="U28">
        <v>218.94176581089542</v>
      </c>
      <c r="V28">
        <v>5.2976437113381376</v>
      </c>
      <c r="W28">
        <v>8.8799678484892866</v>
      </c>
      <c r="X28">
        <v>37.662328951084383</v>
      </c>
      <c r="Y28">
        <v>0</v>
      </c>
      <c r="Z28">
        <v>3.3463558964725522</v>
      </c>
      <c r="AA28">
        <v>7.1735720705489454</v>
      </c>
      <c r="AB28">
        <v>6.7939034765184703</v>
      </c>
      <c r="AC28">
        <v>5.0059951571696928</v>
      </c>
      <c r="AD28">
        <v>4.7080333508662076</v>
      </c>
      <c r="AE28">
        <v>0</v>
      </c>
      <c r="AF28">
        <v>0</v>
      </c>
      <c r="AG28">
        <v>0</v>
      </c>
      <c r="AH28">
        <v>24.129177153412648</v>
      </c>
      <c r="AI28">
        <v>4.2759255641828426</v>
      </c>
      <c r="AJ28">
        <v>0</v>
      </c>
      <c r="AK28">
        <v>6.5583974045084528</v>
      </c>
      <c r="AL28">
        <v>13.644017125034715</v>
      </c>
      <c r="AM28">
        <v>4.0786782154038823</v>
      </c>
      <c r="AN28">
        <v>0</v>
      </c>
      <c r="AO28">
        <v>0</v>
      </c>
      <c r="AP28">
        <v>0.39244537466082241</v>
      </c>
      <c r="AQ28">
        <v>0</v>
      </c>
      <c r="AR28">
        <v>9.9211191233562914</v>
      </c>
      <c r="AS28">
        <v>8.0705597370068869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29.370805276442844</v>
      </c>
      <c r="BB28">
        <f t="shared" si="0"/>
        <v>673.28003865759706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165.51359996772536</v>
      </c>
      <c r="L29">
        <v>43.780270105946414</v>
      </c>
      <c r="M29">
        <v>0</v>
      </c>
      <c r="N29">
        <v>29.771823242466535</v>
      </c>
      <c r="O29">
        <v>24.981404894993414</v>
      </c>
      <c r="P29">
        <v>54.153844298058068</v>
      </c>
      <c r="Q29">
        <v>3.6012411895278609</v>
      </c>
      <c r="R29">
        <v>7.4490256669021129</v>
      </c>
      <c r="S29">
        <v>4.519748597470393</v>
      </c>
      <c r="T29">
        <v>0</v>
      </c>
      <c r="U29">
        <v>218.94176581089542</v>
      </c>
      <c r="V29">
        <v>5.2976437113381376</v>
      </c>
      <c r="W29">
        <v>8.8799678484892866</v>
      </c>
      <c r="X29">
        <v>37.662328951084383</v>
      </c>
      <c r="Y29">
        <v>0</v>
      </c>
      <c r="Z29">
        <v>3.3463558964725522</v>
      </c>
      <c r="AA29">
        <v>7.1735720705489454</v>
      </c>
      <c r="AB29">
        <v>10.221893365059485</v>
      </c>
      <c r="AC29">
        <v>5.0059951571696928</v>
      </c>
      <c r="AD29">
        <v>7.0620500262993096</v>
      </c>
      <c r="AE29">
        <v>0</v>
      </c>
      <c r="AF29">
        <v>0</v>
      </c>
      <c r="AG29">
        <v>0</v>
      </c>
      <c r="AH29">
        <v>30.161471182216655</v>
      </c>
      <c r="AI29">
        <v>4.2759255641828426</v>
      </c>
      <c r="AJ29">
        <v>0</v>
      </c>
      <c r="AK29">
        <v>6.5583974045084528</v>
      </c>
      <c r="AL29">
        <v>13.644017125034715</v>
      </c>
      <c r="AM29">
        <v>4.0786782154038823</v>
      </c>
      <c r="AN29">
        <v>0</v>
      </c>
      <c r="AO29">
        <v>0</v>
      </c>
      <c r="AP29">
        <v>0.39244537466082241</v>
      </c>
      <c r="AQ29">
        <v>0</v>
      </c>
      <c r="AR29">
        <v>9.9211191233562914</v>
      </c>
      <c r="AS29">
        <v>8.0705597370068869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29.864643041220965</v>
      </c>
      <c r="BB29">
        <f t="shared" si="0"/>
        <v>684.60050148559708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165.51359996772536</v>
      </c>
      <c r="L30">
        <v>43.780270105946414</v>
      </c>
      <c r="M30">
        <v>0</v>
      </c>
      <c r="N30">
        <v>29.771823242466535</v>
      </c>
      <c r="O30">
        <v>24.981404894993414</v>
      </c>
      <c r="P30">
        <v>54.153844298058068</v>
      </c>
      <c r="Q30">
        <v>3.6012411895278609</v>
      </c>
      <c r="R30">
        <v>7.4490256669021129</v>
      </c>
      <c r="S30">
        <v>4.519748597470393</v>
      </c>
      <c r="T30">
        <v>0</v>
      </c>
      <c r="U30">
        <v>218.94176581089542</v>
      </c>
      <c r="V30">
        <v>5.2976437113381376</v>
      </c>
      <c r="W30">
        <v>8.8799678484892866</v>
      </c>
      <c r="X30">
        <v>37.662328951084383</v>
      </c>
      <c r="Y30">
        <v>0</v>
      </c>
      <c r="Z30">
        <v>3.3463558964725522</v>
      </c>
      <c r="AA30">
        <v>7.1735720705489454</v>
      </c>
      <c r="AB30">
        <v>10.221893365059485</v>
      </c>
      <c r="AC30">
        <v>5.0059951571696928</v>
      </c>
      <c r="AD30">
        <v>7.0620500262993096</v>
      </c>
      <c r="AE30">
        <v>0</v>
      </c>
      <c r="AF30">
        <v>0</v>
      </c>
      <c r="AG30">
        <v>0</v>
      </c>
      <c r="AH30">
        <v>30.161471182216655</v>
      </c>
      <c r="AI30">
        <v>4.2759255641828426</v>
      </c>
      <c r="AJ30">
        <v>0</v>
      </c>
      <c r="AK30">
        <v>6.5583974045084528</v>
      </c>
      <c r="AL30">
        <v>13.644017125034715</v>
      </c>
      <c r="AM30">
        <v>4.0786782154038823</v>
      </c>
      <c r="AN30">
        <v>0</v>
      </c>
      <c r="AO30">
        <v>0</v>
      </c>
      <c r="AP30">
        <v>0.39244537466082241</v>
      </c>
      <c r="AQ30">
        <v>0</v>
      </c>
      <c r="AR30">
        <v>9.9211191233562914</v>
      </c>
      <c r="AS30">
        <v>8.0705597370068869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29.864643041220965</v>
      </c>
      <c r="BB30">
        <f t="shared" si="0"/>
        <v>684.60050148559708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165.51359996772536</v>
      </c>
      <c r="L31">
        <v>43.780270105946414</v>
      </c>
      <c r="M31">
        <v>0</v>
      </c>
      <c r="N31">
        <v>29.771823242466535</v>
      </c>
      <c r="O31">
        <v>24.981404894993414</v>
      </c>
      <c r="P31">
        <v>54.153844298058068</v>
      </c>
      <c r="Q31">
        <v>3.6012411895278609</v>
      </c>
      <c r="R31">
        <v>7.4490256669021129</v>
      </c>
      <c r="S31">
        <v>4.519748597470393</v>
      </c>
      <c r="T31">
        <v>0</v>
      </c>
      <c r="U31">
        <v>218.94176581089542</v>
      </c>
      <c r="V31">
        <v>5.2976437113381376</v>
      </c>
      <c r="W31">
        <v>8.8799678484892866</v>
      </c>
      <c r="X31">
        <v>37.662328951084383</v>
      </c>
      <c r="Y31">
        <v>0</v>
      </c>
      <c r="Z31">
        <v>3.3463558964725522</v>
      </c>
      <c r="AA31">
        <v>7.1735720705489454</v>
      </c>
      <c r="AB31">
        <v>10.221893365059485</v>
      </c>
      <c r="AC31">
        <v>5.0059951571696928</v>
      </c>
      <c r="AD31">
        <v>7.0620500262993096</v>
      </c>
      <c r="AE31">
        <v>0</v>
      </c>
      <c r="AF31">
        <v>0</v>
      </c>
      <c r="AG31">
        <v>0</v>
      </c>
      <c r="AH31">
        <v>30.161471182216655</v>
      </c>
      <c r="AI31">
        <v>4.2759255641828426</v>
      </c>
      <c r="AJ31">
        <v>0</v>
      </c>
      <c r="AK31">
        <v>6.5583974045084528</v>
      </c>
      <c r="AL31">
        <v>13.644017125034715</v>
      </c>
      <c r="AM31">
        <v>4.0786782154038823</v>
      </c>
      <c r="AN31">
        <v>0</v>
      </c>
      <c r="AO31">
        <v>0</v>
      </c>
      <c r="AP31">
        <v>0.39244537466082241</v>
      </c>
      <c r="AQ31">
        <v>0</v>
      </c>
      <c r="AR31">
        <v>9.5828993821749116</v>
      </c>
      <c r="AS31">
        <v>8.0705597370068869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29.850505456039585</v>
      </c>
      <c r="BB31">
        <f t="shared" si="0"/>
        <v>684.27641932959693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165.51359996772536</v>
      </c>
      <c r="L32">
        <v>43.780270105946414</v>
      </c>
      <c r="M32">
        <v>0</v>
      </c>
      <c r="N32">
        <v>29.771823242466535</v>
      </c>
      <c r="O32">
        <v>24.981404894993414</v>
      </c>
      <c r="P32">
        <v>54.153844298058068</v>
      </c>
      <c r="Q32">
        <v>3.6012411895278609</v>
      </c>
      <c r="R32">
        <v>7.4490256669021129</v>
      </c>
      <c r="S32">
        <v>4.519748597470393</v>
      </c>
      <c r="T32">
        <v>0</v>
      </c>
      <c r="U32">
        <v>218.94176581089542</v>
      </c>
      <c r="V32">
        <v>5.2976437113381376</v>
      </c>
      <c r="W32">
        <v>8.8799678484892866</v>
      </c>
      <c r="X32">
        <v>37.662328951084383</v>
      </c>
      <c r="Y32">
        <v>0</v>
      </c>
      <c r="Z32">
        <v>3.3463558964725522</v>
      </c>
      <c r="AA32">
        <v>7.1735720705489454</v>
      </c>
      <c r="AB32">
        <v>10.221893365059485</v>
      </c>
      <c r="AC32">
        <v>5.0059951571696928</v>
      </c>
      <c r="AD32">
        <v>7.0620500262993096</v>
      </c>
      <c r="AE32">
        <v>0</v>
      </c>
      <c r="AF32">
        <v>0</v>
      </c>
      <c r="AG32">
        <v>0</v>
      </c>
      <c r="AH32">
        <v>30.161471182216655</v>
      </c>
      <c r="AI32">
        <v>4.2759255641828426</v>
      </c>
      <c r="AJ32">
        <v>0</v>
      </c>
      <c r="AK32">
        <v>6.5583974045084528</v>
      </c>
      <c r="AL32">
        <v>13.644017125034715</v>
      </c>
      <c r="AM32">
        <v>4.0786782154038823</v>
      </c>
      <c r="AN32">
        <v>0</v>
      </c>
      <c r="AO32">
        <v>0</v>
      </c>
      <c r="AP32">
        <v>0.39244537466082241</v>
      </c>
      <c r="AQ32">
        <v>0</v>
      </c>
      <c r="AR32">
        <v>9.5828993821749116</v>
      </c>
      <c r="AS32">
        <v>8.0705597370068869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29.850505456039585</v>
      </c>
      <c r="BB32">
        <f t="shared" si="0"/>
        <v>684.27641932959693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165.51359996772536</v>
      </c>
      <c r="L33">
        <v>43.780270105946414</v>
      </c>
      <c r="M33">
        <v>0</v>
      </c>
      <c r="N33">
        <v>29.771823242466535</v>
      </c>
      <c r="O33">
        <v>24.981404894993414</v>
      </c>
      <c r="P33">
        <v>54.153844298058068</v>
      </c>
      <c r="Q33">
        <v>3.6012411895278609</v>
      </c>
      <c r="R33">
        <v>7.4490256669021129</v>
      </c>
      <c r="S33">
        <v>4.519748597470393</v>
      </c>
      <c r="T33">
        <v>0</v>
      </c>
      <c r="U33">
        <v>218.94176581089542</v>
      </c>
      <c r="V33">
        <v>5.2976437113381376</v>
      </c>
      <c r="W33">
        <v>8.8799678484892866</v>
      </c>
      <c r="X33">
        <v>37.662328951084383</v>
      </c>
      <c r="Y33">
        <v>0</v>
      </c>
      <c r="Z33">
        <v>3.3463558964725522</v>
      </c>
      <c r="AA33">
        <v>7.1735720705489454</v>
      </c>
      <c r="AB33">
        <v>10.221893365059485</v>
      </c>
      <c r="AC33">
        <v>5.0059951571696928</v>
      </c>
      <c r="AD33">
        <v>7.0620500262993096</v>
      </c>
      <c r="AE33">
        <v>0</v>
      </c>
      <c r="AF33">
        <v>0</v>
      </c>
      <c r="AG33">
        <v>0</v>
      </c>
      <c r="AH33">
        <v>30.161471182216655</v>
      </c>
      <c r="AI33">
        <v>4.2759255641828426</v>
      </c>
      <c r="AJ33">
        <v>0</v>
      </c>
      <c r="AK33">
        <v>6.5583974045084528</v>
      </c>
      <c r="AL33">
        <v>13.644017125034715</v>
      </c>
      <c r="AM33">
        <v>4.0786782154038823</v>
      </c>
      <c r="AN33">
        <v>0</v>
      </c>
      <c r="AO33">
        <v>0</v>
      </c>
      <c r="AP33">
        <v>0.39244537466082241</v>
      </c>
      <c r="AQ33">
        <v>0</v>
      </c>
      <c r="AR33">
        <v>9.5828993821749116</v>
      </c>
      <c r="AS33">
        <v>8.0705597370068869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29.850505456039585</v>
      </c>
      <c r="BB33">
        <f t="shared" si="0"/>
        <v>684.27641932959693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165.51359996772536</v>
      </c>
      <c r="L34">
        <v>43.780270105946414</v>
      </c>
      <c r="M34">
        <v>0</v>
      </c>
      <c r="N34">
        <v>29.771823242466535</v>
      </c>
      <c r="O34">
        <v>24.981404894993414</v>
      </c>
      <c r="P34">
        <v>54.153844298058068</v>
      </c>
      <c r="Q34">
        <v>3.6012411895278609</v>
      </c>
      <c r="R34">
        <v>7.4490256669021129</v>
      </c>
      <c r="S34">
        <v>4.519748597470393</v>
      </c>
      <c r="T34">
        <v>0</v>
      </c>
      <c r="U34">
        <v>218.94176581089542</v>
      </c>
      <c r="V34">
        <v>5.2976437113381376</v>
      </c>
      <c r="W34">
        <v>8.8799678484892866</v>
      </c>
      <c r="X34">
        <v>37.662328951084383</v>
      </c>
      <c r="Y34">
        <v>0</v>
      </c>
      <c r="Z34">
        <v>3.3463558964725522</v>
      </c>
      <c r="AA34">
        <v>7.1735720705489454</v>
      </c>
      <c r="AB34">
        <v>10.221893365059485</v>
      </c>
      <c r="AC34">
        <v>5.0059951571696928</v>
      </c>
      <c r="AD34">
        <v>7.0620500262993096</v>
      </c>
      <c r="AE34">
        <v>0</v>
      </c>
      <c r="AF34">
        <v>0</v>
      </c>
      <c r="AG34">
        <v>0</v>
      </c>
      <c r="AH34">
        <v>30.161471182216655</v>
      </c>
      <c r="AI34">
        <v>0.98675211302442067</v>
      </c>
      <c r="AJ34">
        <v>0</v>
      </c>
      <c r="AK34">
        <v>6.5583974045084528</v>
      </c>
      <c r="AL34">
        <v>13.644017125034715</v>
      </c>
      <c r="AM34">
        <v>4.0786782154038823</v>
      </c>
      <c r="AN34">
        <v>0</v>
      </c>
      <c r="AO34">
        <v>0</v>
      </c>
      <c r="AP34">
        <v>0.39244537466082241</v>
      </c>
      <c r="AQ34">
        <v>0</v>
      </c>
      <c r="AR34">
        <v>9.5828993821749116</v>
      </c>
      <c r="AS34">
        <v>8.0705597370068869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29.713018005781166</v>
      </c>
      <c r="BB34">
        <f t="shared" si="0"/>
        <v>681.12473332869695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165.51359996772536</v>
      </c>
      <c r="L35">
        <v>43.780270105946414</v>
      </c>
      <c r="M35">
        <v>0</v>
      </c>
      <c r="N35">
        <v>29.771823242466535</v>
      </c>
      <c r="O35">
        <v>24.981404894993414</v>
      </c>
      <c r="P35">
        <v>54.153844298058068</v>
      </c>
      <c r="Q35">
        <v>3.6012411895278609</v>
      </c>
      <c r="R35">
        <v>7.4490256669021129</v>
      </c>
      <c r="S35">
        <v>4.519748597470393</v>
      </c>
      <c r="T35">
        <v>0</v>
      </c>
      <c r="U35">
        <v>218.94176581089542</v>
      </c>
      <c r="V35">
        <v>5.2976437113381376</v>
      </c>
      <c r="W35">
        <v>8.8799678484892866</v>
      </c>
      <c r="X35">
        <v>37.662328951084383</v>
      </c>
      <c r="Y35">
        <v>0</v>
      </c>
      <c r="Z35">
        <v>3.3463558964725522</v>
      </c>
      <c r="AA35">
        <v>7.1735720705489454</v>
      </c>
      <c r="AB35">
        <v>10.221893365059485</v>
      </c>
      <c r="AC35">
        <v>5.0059951571696928</v>
      </c>
      <c r="AD35">
        <v>4.7080333508662076</v>
      </c>
      <c r="AE35">
        <v>0</v>
      </c>
      <c r="AF35">
        <v>0</v>
      </c>
      <c r="AG35">
        <v>0</v>
      </c>
      <c r="AH35">
        <v>30.161471182216655</v>
      </c>
      <c r="AI35">
        <v>0</v>
      </c>
      <c r="AJ35">
        <v>0</v>
      </c>
      <c r="AK35">
        <v>6.5583974045084528</v>
      </c>
      <c r="AL35">
        <v>13.644017125034715</v>
      </c>
      <c r="AM35">
        <v>4.0786782154038823</v>
      </c>
      <c r="AN35">
        <v>0</v>
      </c>
      <c r="AO35">
        <v>0</v>
      </c>
      <c r="AP35">
        <v>0.39244537466082241</v>
      </c>
      <c r="AQ35">
        <v>0</v>
      </c>
      <c r="AR35">
        <v>9.5828993821749116</v>
      </c>
      <c r="AS35">
        <v>8.0705597370068869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29.573373870423637</v>
      </c>
      <c r="BB35">
        <f t="shared" si="0"/>
        <v>677.92360867559694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165.51359996772536</v>
      </c>
      <c r="L36">
        <v>43.780270105946414</v>
      </c>
      <c r="M36">
        <v>0</v>
      </c>
      <c r="N36">
        <v>29.771823242466535</v>
      </c>
      <c r="O36">
        <v>24.981404894993414</v>
      </c>
      <c r="P36">
        <v>54.153844298058068</v>
      </c>
      <c r="Q36">
        <v>3.6012411895278609</v>
      </c>
      <c r="R36">
        <v>7.4490256669021129</v>
      </c>
      <c r="S36">
        <v>4.519748597470393</v>
      </c>
      <c r="T36">
        <v>0</v>
      </c>
      <c r="U36">
        <v>218.94176581089542</v>
      </c>
      <c r="V36">
        <v>5.2976437113381376</v>
      </c>
      <c r="W36">
        <v>8.8799678484892866</v>
      </c>
      <c r="X36">
        <v>37.662328951084383</v>
      </c>
      <c r="Y36">
        <v>0</v>
      </c>
      <c r="Z36">
        <v>3.3463558964725522</v>
      </c>
      <c r="AA36">
        <v>7.1735720705489454</v>
      </c>
      <c r="AB36">
        <v>6.8145955767063233</v>
      </c>
      <c r="AC36">
        <v>5.0059951571696928</v>
      </c>
      <c r="AD36">
        <v>2.3540166754331038</v>
      </c>
      <c r="AE36">
        <v>0</v>
      </c>
      <c r="AF36">
        <v>0</v>
      </c>
      <c r="AG36">
        <v>0</v>
      </c>
      <c r="AH36">
        <v>25.643356294927994</v>
      </c>
      <c r="AI36">
        <v>0</v>
      </c>
      <c r="AJ36">
        <v>0</v>
      </c>
      <c r="AK36">
        <v>6.5583974045084528</v>
      </c>
      <c r="AL36">
        <v>6.2287903978378854</v>
      </c>
      <c r="AM36">
        <v>4.0786782154038823</v>
      </c>
      <c r="AN36">
        <v>0</v>
      </c>
      <c r="AO36">
        <v>0</v>
      </c>
      <c r="AP36">
        <v>0.39244537466082241</v>
      </c>
      <c r="AQ36">
        <v>0</v>
      </c>
      <c r="AR36">
        <v>9.5828993821749116</v>
      </c>
      <c r="AS36">
        <v>8.0705597370068869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28.83373724635188</v>
      </c>
      <c r="BB36">
        <f t="shared" si="0"/>
        <v>660.96858922139688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165.51359996772536</v>
      </c>
      <c r="L37">
        <v>43.780270105946414</v>
      </c>
      <c r="M37">
        <v>0</v>
      </c>
      <c r="N37">
        <v>29.771823242466535</v>
      </c>
      <c r="O37">
        <v>24.981404894993414</v>
      </c>
      <c r="P37">
        <v>54.153844298058068</v>
      </c>
      <c r="Q37">
        <v>3.6012411895278609</v>
      </c>
      <c r="R37">
        <v>7.4490256669021129</v>
      </c>
      <c r="S37">
        <v>4.519748597470393</v>
      </c>
      <c r="T37">
        <v>0</v>
      </c>
      <c r="U37">
        <v>218.94176581089542</v>
      </c>
      <c r="V37">
        <v>5.2976437113381376</v>
      </c>
      <c r="W37">
        <v>8.8799678484892866</v>
      </c>
      <c r="X37">
        <v>37.662328951084383</v>
      </c>
      <c r="Y37">
        <v>0</v>
      </c>
      <c r="Z37">
        <v>3.3463558964725522</v>
      </c>
      <c r="AA37">
        <v>4.5379377040283861</v>
      </c>
      <c r="AB37">
        <v>6.8145955767063233</v>
      </c>
      <c r="AC37">
        <v>2.5005297836568565</v>
      </c>
      <c r="AD37">
        <v>0</v>
      </c>
      <c r="AE37">
        <v>0</v>
      </c>
      <c r="AF37">
        <v>0</v>
      </c>
      <c r="AG37">
        <v>0</v>
      </c>
      <c r="AH37">
        <v>24.129177153412648</v>
      </c>
      <c r="AI37">
        <v>0</v>
      </c>
      <c r="AJ37">
        <v>0</v>
      </c>
      <c r="AK37">
        <v>6.5583974045084528</v>
      </c>
      <c r="AL37">
        <v>3.2626997069591548</v>
      </c>
      <c r="AM37">
        <v>4.0786782154038823</v>
      </c>
      <c r="AN37">
        <v>0</v>
      </c>
      <c r="AO37">
        <v>0</v>
      </c>
      <c r="AP37">
        <v>0.39244537466082241</v>
      </c>
      <c r="AQ37">
        <v>0</v>
      </c>
      <c r="AR37">
        <v>9.5828993821749116</v>
      </c>
      <c r="AS37">
        <v>8.0705597370068869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28.33316610119131</v>
      </c>
      <c r="BB37">
        <f t="shared" si="0"/>
        <v>649.49377411869705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165.51359996772536</v>
      </c>
      <c r="L38">
        <v>43.780270105946414</v>
      </c>
      <c r="M38">
        <v>0</v>
      </c>
      <c r="N38">
        <v>29.771823242466535</v>
      </c>
      <c r="O38">
        <v>24.981404894993414</v>
      </c>
      <c r="P38">
        <v>54.153844298058068</v>
      </c>
      <c r="Q38">
        <v>3.6012411895278609</v>
      </c>
      <c r="R38">
        <v>7.4490256669021129</v>
      </c>
      <c r="S38">
        <v>4.519748597470393</v>
      </c>
      <c r="T38">
        <v>0</v>
      </c>
      <c r="U38">
        <v>218.94176581089542</v>
      </c>
      <c r="V38">
        <v>5.2976437113381376</v>
      </c>
      <c r="W38">
        <v>8.8799678484892866</v>
      </c>
      <c r="X38">
        <v>37.662328951084383</v>
      </c>
      <c r="Y38">
        <v>0</v>
      </c>
      <c r="Z38">
        <v>1.6731779482362761</v>
      </c>
      <c r="AA38">
        <v>4.5379377040283861</v>
      </c>
      <c r="AB38">
        <v>3.3797082354414529</v>
      </c>
      <c r="AC38">
        <v>2.5005297836568565</v>
      </c>
      <c r="AD38">
        <v>0</v>
      </c>
      <c r="AE38">
        <v>0</v>
      </c>
      <c r="AF38">
        <v>0</v>
      </c>
      <c r="AG38">
        <v>0</v>
      </c>
      <c r="AH38">
        <v>18.096882865059488</v>
      </c>
      <c r="AI38">
        <v>0</v>
      </c>
      <c r="AJ38">
        <v>0</v>
      </c>
      <c r="AK38">
        <v>6.5583974045084528</v>
      </c>
      <c r="AL38">
        <v>3.2626997069591548</v>
      </c>
      <c r="AM38">
        <v>4.0786782154038823</v>
      </c>
      <c r="AN38">
        <v>0</v>
      </c>
      <c r="AO38">
        <v>0</v>
      </c>
      <c r="AP38">
        <v>0.39244537466082241</v>
      </c>
      <c r="AQ38">
        <v>0</v>
      </c>
      <c r="AR38">
        <v>9.5828993821749116</v>
      </c>
      <c r="AS38">
        <v>8.0705597370068869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27.867499070836999</v>
      </c>
      <c r="BB38">
        <f t="shared" si="0"/>
        <v>638.81908157119688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165.51359996772536</v>
      </c>
      <c r="L39">
        <v>43.780270105946414</v>
      </c>
      <c r="M39">
        <v>0</v>
      </c>
      <c r="N39">
        <v>29.771823242466535</v>
      </c>
      <c r="O39">
        <v>24.981404894993414</v>
      </c>
      <c r="P39">
        <v>54.153844298058068</v>
      </c>
      <c r="Q39">
        <v>3.6012411895278609</v>
      </c>
      <c r="R39">
        <v>7.4490256669021129</v>
      </c>
      <c r="S39">
        <v>4.519748597470393</v>
      </c>
      <c r="T39">
        <v>0</v>
      </c>
      <c r="U39">
        <v>218.94176581089542</v>
      </c>
      <c r="V39">
        <v>5.2976437113381376</v>
      </c>
      <c r="W39">
        <v>8.8799678484892866</v>
      </c>
      <c r="X39">
        <v>37.662328951084383</v>
      </c>
      <c r="Y39">
        <v>0</v>
      </c>
      <c r="Z39">
        <v>1.6731779482362761</v>
      </c>
      <c r="AA39">
        <v>4.5379377040283861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11.112121043832184</v>
      </c>
      <c r="AI39">
        <v>0</v>
      </c>
      <c r="AJ39">
        <v>0</v>
      </c>
      <c r="AK39">
        <v>6.5583974045084528</v>
      </c>
      <c r="AL39">
        <v>3.2626997069591548</v>
      </c>
      <c r="AM39">
        <v>4.0786782154038823</v>
      </c>
      <c r="AN39">
        <v>0</v>
      </c>
      <c r="AO39">
        <v>0</v>
      </c>
      <c r="AP39">
        <v>0.98111356919223536</v>
      </c>
      <c r="AQ39">
        <v>0</v>
      </c>
      <c r="AR39">
        <v>9.5828993821749116</v>
      </c>
      <c r="AS39">
        <v>8.2422737570444582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27.361526054080372</v>
      </c>
      <c r="BB39">
        <f t="shared" si="0"/>
        <v>627.22043696219691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165.51359996772536</v>
      </c>
      <c r="L40">
        <v>43.780270105946414</v>
      </c>
      <c r="M40">
        <v>0</v>
      </c>
      <c r="N40">
        <v>29.771823242466535</v>
      </c>
      <c r="O40">
        <v>24.981404894993414</v>
      </c>
      <c r="P40">
        <v>54.153844298058068</v>
      </c>
      <c r="Q40">
        <v>3.6012411895278609</v>
      </c>
      <c r="R40">
        <v>7.4490256669021129</v>
      </c>
      <c r="S40">
        <v>4.519748597470393</v>
      </c>
      <c r="T40">
        <v>0</v>
      </c>
      <c r="U40">
        <v>218.94176581089542</v>
      </c>
      <c r="V40">
        <v>5.2976437113381376</v>
      </c>
      <c r="W40">
        <v>8.8799678484892866</v>
      </c>
      <c r="X40">
        <v>37.662328951084383</v>
      </c>
      <c r="Y40">
        <v>0</v>
      </c>
      <c r="Z40">
        <v>1.6731779482362761</v>
      </c>
      <c r="AA40">
        <v>3.8723736735545815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5.3728935688791486</v>
      </c>
      <c r="AI40">
        <v>0</v>
      </c>
      <c r="AJ40">
        <v>0</v>
      </c>
      <c r="AK40">
        <v>6.5583974045084528</v>
      </c>
      <c r="AL40">
        <v>3.2626997069591548</v>
      </c>
      <c r="AM40">
        <v>4.0786782154038823</v>
      </c>
      <c r="AN40">
        <v>0</v>
      </c>
      <c r="AO40">
        <v>0</v>
      </c>
      <c r="AP40">
        <v>0.98111356919223536</v>
      </c>
      <c r="AQ40">
        <v>0</v>
      </c>
      <c r="AR40">
        <v>9.5828993821749116</v>
      </c>
      <c r="AS40">
        <v>8.2422737570444582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27.093805769153526</v>
      </c>
      <c r="BB40">
        <f t="shared" si="0"/>
        <v>621.08336574169687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165.51359996772536</v>
      </c>
      <c r="L41">
        <v>43.780270105946414</v>
      </c>
      <c r="M41">
        <v>0</v>
      </c>
      <c r="N41">
        <v>29.771823242466535</v>
      </c>
      <c r="O41">
        <v>24.981404894993414</v>
      </c>
      <c r="P41">
        <v>54.153844298058068</v>
      </c>
      <c r="Q41">
        <v>3.6012411895278609</v>
      </c>
      <c r="R41">
        <v>7.4490256669021129</v>
      </c>
      <c r="S41">
        <v>4.519748597470393</v>
      </c>
      <c r="T41">
        <v>0</v>
      </c>
      <c r="U41">
        <v>218.94176581089542</v>
      </c>
      <c r="V41">
        <v>5.2976437113381376</v>
      </c>
      <c r="W41">
        <v>8.8799678484892866</v>
      </c>
      <c r="X41">
        <v>37.662328951084383</v>
      </c>
      <c r="Y41">
        <v>0</v>
      </c>
      <c r="Z41">
        <v>1.6731779482362761</v>
      </c>
      <c r="AA41">
        <v>3.5698443519098308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6.5583974045084528</v>
      </c>
      <c r="AL41">
        <v>3.2626997069591548</v>
      </c>
      <c r="AM41">
        <v>4.0786782154038823</v>
      </c>
      <c r="AN41">
        <v>0</v>
      </c>
      <c r="AO41">
        <v>0</v>
      </c>
      <c r="AP41">
        <v>0.39244537466082241</v>
      </c>
      <c r="AQ41">
        <v>0</v>
      </c>
      <c r="AR41">
        <v>9.5828993821749116</v>
      </c>
      <c r="AS41">
        <v>8.2422737570444582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26.83196676179822</v>
      </c>
      <c r="BB41">
        <f t="shared" si="0"/>
        <v>615.08111366399703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165.51359996772536</v>
      </c>
      <c r="L42">
        <v>43.780270105946414</v>
      </c>
      <c r="M42">
        <v>0</v>
      </c>
      <c r="N42">
        <v>29.771823242466535</v>
      </c>
      <c r="O42">
        <v>24.981404894993414</v>
      </c>
      <c r="P42">
        <v>54.153844298058068</v>
      </c>
      <c r="Q42">
        <v>3.6012411895278609</v>
      </c>
      <c r="R42">
        <v>7.4490256669021129</v>
      </c>
      <c r="S42">
        <v>4.519748597470393</v>
      </c>
      <c r="T42">
        <v>0</v>
      </c>
      <c r="U42">
        <v>218.94176581089542</v>
      </c>
      <c r="V42">
        <v>5.2976437113381376</v>
      </c>
      <c r="W42">
        <v>8.8799678484892866</v>
      </c>
      <c r="X42">
        <v>37.662328951084383</v>
      </c>
      <c r="Y42">
        <v>0</v>
      </c>
      <c r="Z42">
        <v>1.6731779482362761</v>
      </c>
      <c r="AA42">
        <v>3.5698443519098308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6.5583974045084528</v>
      </c>
      <c r="AL42">
        <v>3.2626997069591548</v>
      </c>
      <c r="AM42">
        <v>4.0786782154038823</v>
      </c>
      <c r="AN42">
        <v>0</v>
      </c>
      <c r="AO42">
        <v>0</v>
      </c>
      <c r="AP42">
        <v>0.39244537466082241</v>
      </c>
      <c r="AQ42">
        <v>0</v>
      </c>
      <c r="AR42">
        <v>9.5828993821749116</v>
      </c>
      <c r="AS42">
        <v>8.2422737570444582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26.83196676179822</v>
      </c>
      <c r="BB42">
        <f t="shared" si="0"/>
        <v>615.08111366399703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165.51359996772536</v>
      </c>
      <c r="L43">
        <v>43.780270105946414</v>
      </c>
      <c r="M43">
        <v>0</v>
      </c>
      <c r="N43">
        <v>29.771823242466535</v>
      </c>
      <c r="O43">
        <v>24.981404894993414</v>
      </c>
      <c r="P43">
        <v>54.153844298058068</v>
      </c>
      <c r="Q43">
        <v>3.6012411895278609</v>
      </c>
      <c r="R43">
        <v>7.4490256669021129</v>
      </c>
      <c r="S43">
        <v>4.519748597470393</v>
      </c>
      <c r="T43">
        <v>0</v>
      </c>
      <c r="U43">
        <v>218.94176581089542</v>
      </c>
      <c r="V43">
        <v>5.2976437113381376</v>
      </c>
      <c r="W43">
        <v>8.8799678484892866</v>
      </c>
      <c r="X43">
        <v>37.662328951084383</v>
      </c>
      <c r="Y43">
        <v>0</v>
      </c>
      <c r="Z43">
        <v>1.6731779482362761</v>
      </c>
      <c r="AA43">
        <v>0.96809335211855563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6.5583974045084528</v>
      </c>
      <c r="AL43">
        <v>3.2626997069591548</v>
      </c>
      <c r="AM43">
        <v>4.0786782154038823</v>
      </c>
      <c r="AN43">
        <v>0</v>
      </c>
      <c r="AO43">
        <v>0</v>
      </c>
      <c r="AP43">
        <v>0.39244537466082241</v>
      </c>
      <c r="AQ43">
        <v>0</v>
      </c>
      <c r="AR43">
        <v>9.5828993821749116</v>
      </c>
      <c r="AS43">
        <v>8.1433667084116035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26.719079255374087</v>
      </c>
      <c r="BB43">
        <f t="shared" si="0"/>
        <v>612.49334312199687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165.51359996772536</v>
      </c>
      <c r="L44">
        <v>43.780270105946414</v>
      </c>
      <c r="M44">
        <v>0</v>
      </c>
      <c r="N44">
        <v>29.771823242466535</v>
      </c>
      <c r="O44">
        <v>24.981404894993414</v>
      </c>
      <c r="P44">
        <v>54.153844298058068</v>
      </c>
      <c r="Q44">
        <v>3.6012411895278609</v>
      </c>
      <c r="R44">
        <v>7.4490256669021129</v>
      </c>
      <c r="S44">
        <v>4.519748597470393</v>
      </c>
      <c r="T44">
        <v>0</v>
      </c>
      <c r="U44">
        <v>218.94176581089542</v>
      </c>
      <c r="V44">
        <v>5.2976437113381376</v>
      </c>
      <c r="W44">
        <v>8.8799678484892866</v>
      </c>
      <c r="X44">
        <v>37.662328951084383</v>
      </c>
      <c r="Y44">
        <v>0</v>
      </c>
      <c r="Z44">
        <v>1.6731779482362761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6.5583974045084528</v>
      </c>
      <c r="AL44">
        <v>3.2626997069591548</v>
      </c>
      <c r="AM44">
        <v>4.0786782154038823</v>
      </c>
      <c r="AN44">
        <v>0</v>
      </c>
      <c r="AO44">
        <v>0</v>
      </c>
      <c r="AP44">
        <v>0.39244537466082241</v>
      </c>
      <c r="AQ44">
        <v>0</v>
      </c>
      <c r="AR44">
        <v>9.5828993821749116</v>
      </c>
      <c r="AS44">
        <v>8.1433667084116035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26.678612953255534</v>
      </c>
      <c r="BB44">
        <f t="shared" si="0"/>
        <v>611.56571607199692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165.51359996772536</v>
      </c>
      <c r="L45">
        <v>43.780270105946414</v>
      </c>
      <c r="M45">
        <v>0</v>
      </c>
      <c r="N45">
        <v>29.771823242466535</v>
      </c>
      <c r="O45">
        <v>24.981404894993414</v>
      </c>
      <c r="P45">
        <v>54.153844298058068</v>
      </c>
      <c r="Q45">
        <v>3.6012411895278609</v>
      </c>
      <c r="R45">
        <v>7.4490256669021129</v>
      </c>
      <c r="S45">
        <v>4.519748597470393</v>
      </c>
      <c r="T45">
        <v>0</v>
      </c>
      <c r="U45">
        <v>218.94176581089542</v>
      </c>
      <c r="V45">
        <v>5.2976437113381376</v>
      </c>
      <c r="W45">
        <v>8.8799678484892866</v>
      </c>
      <c r="X45">
        <v>37.662328951084383</v>
      </c>
      <c r="Y45">
        <v>0</v>
      </c>
      <c r="Z45">
        <v>1.6731779482362761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6.5583974045084528</v>
      </c>
      <c r="AL45">
        <v>3.2626997069591548</v>
      </c>
      <c r="AM45">
        <v>4.0786782154038823</v>
      </c>
      <c r="AN45">
        <v>0</v>
      </c>
      <c r="AO45">
        <v>0</v>
      </c>
      <c r="AP45">
        <v>0.39244537466082241</v>
      </c>
      <c r="AQ45">
        <v>0</v>
      </c>
      <c r="AR45">
        <v>9.5828993821749116</v>
      </c>
      <c r="AS45">
        <v>8.1433667084116035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26.678612953255534</v>
      </c>
      <c r="BB45">
        <f t="shared" si="0"/>
        <v>611.56571607199692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165.51359996772536</v>
      </c>
      <c r="L46">
        <v>43.780270105946414</v>
      </c>
      <c r="M46">
        <v>0</v>
      </c>
      <c r="N46">
        <v>29.771823242466535</v>
      </c>
      <c r="O46">
        <v>24.981404894993414</v>
      </c>
      <c r="P46">
        <v>54.153844298058068</v>
      </c>
      <c r="Q46">
        <v>3.6012411895278609</v>
      </c>
      <c r="R46">
        <v>7.4490256669021129</v>
      </c>
      <c r="S46">
        <v>4.519748597470393</v>
      </c>
      <c r="T46">
        <v>0</v>
      </c>
      <c r="U46">
        <v>218.94176581089542</v>
      </c>
      <c r="V46">
        <v>5.2976437113381376</v>
      </c>
      <c r="W46">
        <v>8.8799678484892866</v>
      </c>
      <c r="X46">
        <v>37.662328951084383</v>
      </c>
      <c r="Y46">
        <v>0</v>
      </c>
      <c r="Z46">
        <v>1.6731779482362761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6.5583974045084528</v>
      </c>
      <c r="AL46">
        <v>3.2626997069591548</v>
      </c>
      <c r="AM46">
        <v>4.0786782154038823</v>
      </c>
      <c r="AN46">
        <v>0</v>
      </c>
      <c r="AO46">
        <v>0</v>
      </c>
      <c r="AP46">
        <v>0.39244537466082241</v>
      </c>
      <c r="AQ46">
        <v>0</v>
      </c>
      <c r="AR46">
        <v>9.5828993821749116</v>
      </c>
      <c r="AS46">
        <v>8.1433667084116035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26.678612953255534</v>
      </c>
      <c r="BB46">
        <f t="shared" si="0"/>
        <v>611.56571607199692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165.51359996772536</v>
      </c>
      <c r="L47">
        <v>43.780270105946414</v>
      </c>
      <c r="M47">
        <v>0</v>
      </c>
      <c r="N47">
        <v>29.771823242466535</v>
      </c>
      <c r="O47">
        <v>24.981404894993414</v>
      </c>
      <c r="P47">
        <v>54.153844298058068</v>
      </c>
      <c r="Q47">
        <v>3.6012411895278609</v>
      </c>
      <c r="R47">
        <v>7.4490256669021129</v>
      </c>
      <c r="S47">
        <v>4.519748597470393</v>
      </c>
      <c r="T47">
        <v>0</v>
      </c>
      <c r="U47">
        <v>218.94176581089542</v>
      </c>
      <c r="V47">
        <v>5.2976437113381376</v>
      </c>
      <c r="W47">
        <v>8.8799678484892866</v>
      </c>
      <c r="X47">
        <v>37.662328951084383</v>
      </c>
      <c r="Y47">
        <v>0</v>
      </c>
      <c r="Z47">
        <v>1.6731779482362761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6.5583974045084528</v>
      </c>
      <c r="AL47">
        <v>3.2626997069591548</v>
      </c>
      <c r="AM47">
        <v>2.7246231413066164</v>
      </c>
      <c r="AN47">
        <v>0</v>
      </c>
      <c r="AO47">
        <v>0</v>
      </c>
      <c r="AP47">
        <v>0.39244537466082241</v>
      </c>
      <c r="AQ47">
        <v>0</v>
      </c>
      <c r="AR47">
        <v>9.5828993821749116</v>
      </c>
      <c r="AS47">
        <v>8.1433667084116035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26.622013451158264</v>
      </c>
      <c r="BB47">
        <f t="shared" si="0"/>
        <v>610.26826049999693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165.51359996772536</v>
      </c>
      <c r="L48">
        <v>43.780270105946414</v>
      </c>
      <c r="M48">
        <v>0</v>
      </c>
      <c r="N48">
        <v>29.771823242466535</v>
      </c>
      <c r="O48">
        <v>24.981404894993414</v>
      </c>
      <c r="P48">
        <v>54.153844298058068</v>
      </c>
      <c r="Q48">
        <v>3.6012411895278609</v>
      </c>
      <c r="R48">
        <v>7.4490256669021129</v>
      </c>
      <c r="S48">
        <v>4.519748597470393</v>
      </c>
      <c r="T48">
        <v>0</v>
      </c>
      <c r="U48">
        <v>218.94176581089542</v>
      </c>
      <c r="V48">
        <v>5.2976437113381376</v>
      </c>
      <c r="W48">
        <v>8.8799678484892866</v>
      </c>
      <c r="X48">
        <v>37.662328951084383</v>
      </c>
      <c r="Y48">
        <v>0</v>
      </c>
      <c r="Z48">
        <v>1.6731779482362761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6.5583974045084528</v>
      </c>
      <c r="AL48">
        <v>3.2626997069591548</v>
      </c>
      <c r="AM48">
        <v>2.7246231413066164</v>
      </c>
      <c r="AN48">
        <v>0</v>
      </c>
      <c r="AO48">
        <v>0</v>
      </c>
      <c r="AP48">
        <v>0.39244537466082241</v>
      </c>
      <c r="AQ48">
        <v>0</v>
      </c>
      <c r="AR48">
        <v>9.5828993821749116</v>
      </c>
      <c r="AS48">
        <v>8.1433667084116035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26.622013451158264</v>
      </c>
      <c r="BB48">
        <f t="shared" si="0"/>
        <v>610.26826049999693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165.51359996772536</v>
      </c>
      <c r="L49">
        <v>43.780270105946414</v>
      </c>
      <c r="M49">
        <v>0</v>
      </c>
      <c r="N49">
        <v>29.771823242466535</v>
      </c>
      <c r="O49">
        <v>24.981404894993414</v>
      </c>
      <c r="P49">
        <v>54.153844298058068</v>
      </c>
      <c r="Q49">
        <v>3.6012411895278609</v>
      </c>
      <c r="R49">
        <v>7.4490256669021129</v>
      </c>
      <c r="S49">
        <v>4.519748597470393</v>
      </c>
      <c r="T49">
        <v>0</v>
      </c>
      <c r="U49">
        <v>218.94176581089542</v>
      </c>
      <c r="V49">
        <v>5.2976437113381376</v>
      </c>
      <c r="W49">
        <v>8.8799678484892866</v>
      </c>
      <c r="X49">
        <v>37.662328951084383</v>
      </c>
      <c r="Y49">
        <v>0</v>
      </c>
      <c r="Z49">
        <v>1.6731779482362761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6.5583974045084528</v>
      </c>
      <c r="AL49">
        <v>3.2626997069591548</v>
      </c>
      <c r="AM49">
        <v>2.7246231413066164</v>
      </c>
      <c r="AN49">
        <v>0</v>
      </c>
      <c r="AO49">
        <v>0</v>
      </c>
      <c r="AP49">
        <v>0.39244537466082241</v>
      </c>
      <c r="AQ49">
        <v>0</v>
      </c>
      <c r="AR49">
        <v>9.5828993821749116</v>
      </c>
      <c r="AS49">
        <v>8.1433667084116035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26.622013451158264</v>
      </c>
      <c r="BB49">
        <f t="shared" si="0"/>
        <v>610.26826049999693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165.51359996772536</v>
      </c>
      <c r="L50">
        <v>43.780270105946414</v>
      </c>
      <c r="M50">
        <v>0</v>
      </c>
      <c r="N50">
        <v>29.771823242466535</v>
      </c>
      <c r="O50">
        <v>24.981404894993414</v>
      </c>
      <c r="P50">
        <v>54.153844298058068</v>
      </c>
      <c r="Q50">
        <v>3.6012411895278609</v>
      </c>
      <c r="R50">
        <v>7.4490256669021129</v>
      </c>
      <c r="S50">
        <v>4.519748597470393</v>
      </c>
      <c r="T50">
        <v>0</v>
      </c>
      <c r="U50">
        <v>218.94176581089542</v>
      </c>
      <c r="V50">
        <v>5.2976437113381376</v>
      </c>
      <c r="W50">
        <v>8.8799678484892866</v>
      </c>
      <c r="X50">
        <v>37.662328951084383</v>
      </c>
      <c r="Y50">
        <v>0</v>
      </c>
      <c r="Z50">
        <v>1.6731779482362761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6.5583974045084528</v>
      </c>
      <c r="AL50">
        <v>3.2626997069591548</v>
      </c>
      <c r="AM50">
        <v>2.7246231413066164</v>
      </c>
      <c r="AN50">
        <v>0</v>
      </c>
      <c r="AO50">
        <v>0</v>
      </c>
      <c r="AP50">
        <v>0.39244537466082241</v>
      </c>
      <c r="AQ50">
        <v>0</v>
      </c>
      <c r="AR50">
        <v>9.5828993821749116</v>
      </c>
      <c r="AS50">
        <v>8.1433667084116035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26.622013451158264</v>
      </c>
      <c r="BB50">
        <f t="shared" si="0"/>
        <v>610.26826049999693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165.51359996772536</v>
      </c>
      <c r="L51">
        <v>43.780270105946414</v>
      </c>
      <c r="M51">
        <v>0</v>
      </c>
      <c r="N51">
        <v>29.765038820700941</v>
      </c>
      <c r="O51">
        <v>24.979277692053628</v>
      </c>
      <c r="P51">
        <v>54.517815860942022</v>
      </c>
      <c r="Q51">
        <v>3.6012411895278609</v>
      </c>
      <c r="R51">
        <v>7.4490256669021129</v>
      </c>
      <c r="S51">
        <v>4.5172483747980952</v>
      </c>
      <c r="T51">
        <v>0</v>
      </c>
      <c r="U51">
        <v>218.94176581089542</v>
      </c>
      <c r="V51">
        <v>5.2976437113381376</v>
      </c>
      <c r="W51">
        <v>8.8799678484892866</v>
      </c>
      <c r="X51">
        <v>37.662328951084383</v>
      </c>
      <c r="Y51">
        <v>0</v>
      </c>
      <c r="Z51">
        <v>1.6731779482362761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6.5583974045084528</v>
      </c>
      <c r="AL51">
        <v>3.2626997069591548</v>
      </c>
      <c r="AM51">
        <v>1.3416704587768733</v>
      </c>
      <c r="AN51">
        <v>0</v>
      </c>
      <c r="AO51">
        <v>0</v>
      </c>
      <c r="AP51">
        <v>1.4716704863285321</v>
      </c>
      <c r="AQ51">
        <v>0</v>
      </c>
      <c r="AR51">
        <v>9.5828993821749116</v>
      </c>
      <c r="AS51">
        <v>8.1433667084116035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26.624054634804384</v>
      </c>
      <c r="BB51">
        <f t="shared" si="0"/>
        <v>610.31505146099505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165.51359996772536</v>
      </c>
      <c r="L52">
        <v>43.780270105946414</v>
      </c>
      <c r="M52">
        <v>0</v>
      </c>
      <c r="N52">
        <v>29.765038820700941</v>
      </c>
      <c r="O52">
        <v>24.979277692053628</v>
      </c>
      <c r="P52">
        <v>54.517815860942022</v>
      </c>
      <c r="Q52">
        <v>3.6012411895278609</v>
      </c>
      <c r="R52">
        <v>7.4490256669021129</v>
      </c>
      <c r="S52">
        <v>4.5172483747980952</v>
      </c>
      <c r="T52">
        <v>0</v>
      </c>
      <c r="U52">
        <v>218.94176581089542</v>
      </c>
      <c r="V52">
        <v>5.2976437113381376</v>
      </c>
      <c r="W52">
        <v>8.8799678484892866</v>
      </c>
      <c r="X52">
        <v>37.662328951084383</v>
      </c>
      <c r="Y52">
        <v>0</v>
      </c>
      <c r="Z52">
        <v>1.6731779482362761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6.5583974045084528</v>
      </c>
      <c r="AL52">
        <v>3.2626997069591548</v>
      </c>
      <c r="AM52">
        <v>1.3416704587768733</v>
      </c>
      <c r="AN52">
        <v>0</v>
      </c>
      <c r="AO52">
        <v>0</v>
      </c>
      <c r="AP52">
        <v>1.4716704863285321</v>
      </c>
      <c r="AQ52">
        <v>0</v>
      </c>
      <c r="AR52">
        <v>9.5828993821749116</v>
      </c>
      <c r="AS52">
        <v>8.1433667084116035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26.624054634804384</v>
      </c>
      <c r="BB52">
        <f t="shared" si="0"/>
        <v>610.31505146099505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1.115212012226543</v>
      </c>
      <c r="H53">
        <v>0</v>
      </c>
      <c r="I53">
        <v>0</v>
      </c>
      <c r="J53">
        <v>0</v>
      </c>
      <c r="K53">
        <v>165.51359996772536</v>
      </c>
      <c r="L53">
        <v>43.780270105946414</v>
      </c>
      <c r="M53">
        <v>0</v>
      </c>
      <c r="N53">
        <v>29.765038820700941</v>
      </c>
      <c r="O53">
        <v>24.979277692053628</v>
      </c>
      <c r="P53">
        <v>54.517815860942022</v>
      </c>
      <c r="Q53">
        <v>3.6012411895278609</v>
      </c>
      <c r="R53">
        <v>7.4490256669021129</v>
      </c>
      <c r="S53">
        <v>4.5172483747980952</v>
      </c>
      <c r="T53">
        <v>0</v>
      </c>
      <c r="U53">
        <v>218.94176581089542</v>
      </c>
      <c r="V53">
        <v>5.2976437113381376</v>
      </c>
      <c r="W53">
        <v>8.8799678484892866</v>
      </c>
      <c r="X53">
        <v>37.662328951084383</v>
      </c>
      <c r="Y53">
        <v>0</v>
      </c>
      <c r="Z53">
        <v>1.6731779482362761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6.5583974045084528</v>
      </c>
      <c r="AL53">
        <v>3.2626997069591548</v>
      </c>
      <c r="AM53">
        <v>1.3416704587768733</v>
      </c>
      <c r="AN53">
        <v>0</v>
      </c>
      <c r="AO53">
        <v>0</v>
      </c>
      <c r="AP53">
        <v>1.4716704863285321</v>
      </c>
      <c r="AQ53">
        <v>0</v>
      </c>
      <c r="AR53">
        <v>9.5828993821749116</v>
      </c>
      <c r="AS53">
        <v>8.1433667084116035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26.670670496915452</v>
      </c>
      <c r="BB53">
        <f t="shared" si="0"/>
        <v>611.38364761111052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1.115212012226543</v>
      </c>
      <c r="H54">
        <v>0</v>
      </c>
      <c r="I54">
        <v>0</v>
      </c>
      <c r="J54">
        <v>0</v>
      </c>
      <c r="K54">
        <v>165.51359996772536</v>
      </c>
      <c r="L54">
        <v>43.780270105946414</v>
      </c>
      <c r="M54">
        <v>0</v>
      </c>
      <c r="N54">
        <v>29.765038820700941</v>
      </c>
      <c r="O54">
        <v>24.979277692053628</v>
      </c>
      <c r="P54">
        <v>54.517815860942022</v>
      </c>
      <c r="Q54">
        <v>3.6012411895278609</v>
      </c>
      <c r="R54">
        <v>7.4490256669021129</v>
      </c>
      <c r="S54">
        <v>4.5172483747980952</v>
      </c>
      <c r="T54">
        <v>0</v>
      </c>
      <c r="U54">
        <v>218.94176581089542</v>
      </c>
      <c r="V54">
        <v>5.2976437113381376</v>
      </c>
      <c r="W54">
        <v>8.8799678484892866</v>
      </c>
      <c r="X54">
        <v>37.662328951084383</v>
      </c>
      <c r="Y54">
        <v>0</v>
      </c>
      <c r="Z54">
        <v>1.6731779482362761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6.5583974045084528</v>
      </c>
      <c r="AL54">
        <v>3.2626997069591548</v>
      </c>
      <c r="AM54">
        <v>1.3416704587768733</v>
      </c>
      <c r="AN54">
        <v>0</v>
      </c>
      <c r="AO54">
        <v>0</v>
      </c>
      <c r="AP54">
        <v>1.4716704863285321</v>
      </c>
      <c r="AQ54">
        <v>0</v>
      </c>
      <c r="AR54">
        <v>9.5828993821749116</v>
      </c>
      <c r="AS54">
        <v>8.1433667084116035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26.670670496915452</v>
      </c>
      <c r="BB54">
        <f t="shared" si="0"/>
        <v>611.38364761111052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1.115212012226543</v>
      </c>
      <c r="H55">
        <v>0</v>
      </c>
      <c r="I55">
        <v>0</v>
      </c>
      <c r="J55">
        <v>0</v>
      </c>
      <c r="K55">
        <v>165.5087373895044</v>
      </c>
      <c r="L55">
        <v>43.780553093718297</v>
      </c>
      <c r="M55">
        <v>0</v>
      </c>
      <c r="N55">
        <v>29.765038820700941</v>
      </c>
      <c r="O55">
        <v>24.979277692053628</v>
      </c>
      <c r="P55">
        <v>54.517815860942022</v>
      </c>
      <c r="Q55">
        <v>3.7354572289387353</v>
      </c>
      <c r="R55">
        <v>7.4490256669021129</v>
      </c>
      <c r="S55">
        <v>4.6949038905184057</v>
      </c>
      <c r="T55">
        <v>0</v>
      </c>
      <c r="U55">
        <v>218.94176581089542</v>
      </c>
      <c r="V55">
        <v>5.2976437113381376</v>
      </c>
      <c r="W55">
        <v>8.8799678484892866</v>
      </c>
      <c r="X55">
        <v>37.662328951084383</v>
      </c>
      <c r="Y55">
        <v>0</v>
      </c>
      <c r="Z55">
        <v>1.6731779482362761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6.5583974045084528</v>
      </c>
      <c r="AL55">
        <v>3.2626997069591548</v>
      </c>
      <c r="AM55">
        <v>1.3416704587768733</v>
      </c>
      <c r="AN55">
        <v>0</v>
      </c>
      <c r="AO55">
        <v>0</v>
      </c>
      <c r="AP55">
        <v>0.65407571279482357</v>
      </c>
      <c r="AQ55">
        <v>0</v>
      </c>
      <c r="AR55">
        <v>9.5828993821749116</v>
      </c>
      <c r="AS55">
        <v>8.1433667084116035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26.649339839505462</v>
      </c>
      <c r="BB55">
        <f t="shared" si="0"/>
        <v>610.89467545966886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1.115212012226543</v>
      </c>
      <c r="H56">
        <v>0</v>
      </c>
      <c r="I56">
        <v>0</v>
      </c>
      <c r="J56">
        <v>0</v>
      </c>
      <c r="K56">
        <v>165.5087373895044</v>
      </c>
      <c r="L56">
        <v>43.779949835419544</v>
      </c>
      <c r="M56">
        <v>0</v>
      </c>
      <c r="N56">
        <v>29.765038820700941</v>
      </c>
      <c r="O56">
        <v>24.979277692053628</v>
      </c>
      <c r="P56">
        <v>54.517815860942022</v>
      </c>
      <c r="Q56">
        <v>3.7380087664370691</v>
      </c>
      <c r="R56">
        <v>7.4490256669021129</v>
      </c>
      <c r="S56">
        <v>4.5184961889202153</v>
      </c>
      <c r="T56">
        <v>0</v>
      </c>
      <c r="U56">
        <v>218.94176581089542</v>
      </c>
      <c r="V56">
        <v>5.2976437113381376</v>
      </c>
      <c r="W56">
        <v>8.8799678484892866</v>
      </c>
      <c r="X56">
        <v>37.662328951084383</v>
      </c>
      <c r="Y56">
        <v>0</v>
      </c>
      <c r="Z56">
        <v>1.6731779482362761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6.5583974045084528</v>
      </c>
      <c r="AL56">
        <v>3.2626997069591548</v>
      </c>
      <c r="AM56">
        <v>1.3623115706533082</v>
      </c>
      <c r="AN56">
        <v>0</v>
      </c>
      <c r="AO56">
        <v>0</v>
      </c>
      <c r="AP56">
        <v>0.65407571279482357</v>
      </c>
      <c r="AQ56">
        <v>0</v>
      </c>
      <c r="AR56">
        <v>9.5828993821749116</v>
      </c>
      <c r="AS56">
        <v>8.1433667084116035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26.642910234125633</v>
      </c>
      <c r="BB56">
        <f t="shared" si="0"/>
        <v>610.7472867545265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1.115212012226543</v>
      </c>
      <c r="H57">
        <v>0</v>
      </c>
      <c r="I57">
        <v>0</v>
      </c>
      <c r="J57">
        <v>0</v>
      </c>
      <c r="K57">
        <v>165.5087373895044</v>
      </c>
      <c r="L57">
        <v>43.780211744848529</v>
      </c>
      <c r="M57">
        <v>0</v>
      </c>
      <c r="N57">
        <v>29.765038820700941</v>
      </c>
      <c r="O57">
        <v>24.979277692053628</v>
      </c>
      <c r="P57">
        <v>54.517815860942022</v>
      </c>
      <c r="Q57">
        <v>3.6027737315649633</v>
      </c>
      <c r="R57">
        <v>7.4490256669021129</v>
      </c>
      <c r="S57">
        <v>4.5184961889202153</v>
      </c>
      <c r="T57">
        <v>0</v>
      </c>
      <c r="U57">
        <v>218.94176581089542</v>
      </c>
      <c r="V57">
        <v>5.2976437113381376</v>
      </c>
      <c r="W57">
        <v>8.8799678484892866</v>
      </c>
      <c r="X57">
        <v>37.662328951084383</v>
      </c>
      <c r="Y57">
        <v>0</v>
      </c>
      <c r="Z57">
        <v>1.6731779482362761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6.5583974045084528</v>
      </c>
      <c r="AL57">
        <v>3.2626997069591548</v>
      </c>
      <c r="AM57">
        <v>1.3623115706533082</v>
      </c>
      <c r="AN57">
        <v>0</v>
      </c>
      <c r="AO57">
        <v>0</v>
      </c>
      <c r="AP57">
        <v>0.65407571279482357</v>
      </c>
      <c r="AQ57">
        <v>0</v>
      </c>
      <c r="AR57">
        <v>9.5828993821749116</v>
      </c>
      <c r="AS57">
        <v>8.1433667084116035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26.63726835748211</v>
      </c>
      <c r="BB57">
        <f t="shared" si="0"/>
        <v>610.61795550572708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1.115212012226543</v>
      </c>
      <c r="H58">
        <v>0</v>
      </c>
      <c r="I58">
        <v>0</v>
      </c>
      <c r="J58">
        <v>0</v>
      </c>
      <c r="K58">
        <v>165.5087373895044</v>
      </c>
      <c r="L58">
        <v>43.779493461994242</v>
      </c>
      <c r="M58">
        <v>0</v>
      </c>
      <c r="N58">
        <v>29.765038820700941</v>
      </c>
      <c r="O58">
        <v>24.979277692053628</v>
      </c>
      <c r="P58">
        <v>54.517815860942022</v>
      </c>
      <c r="Q58">
        <v>3.6027737315649633</v>
      </c>
      <c r="R58">
        <v>7.4490256669021129</v>
      </c>
      <c r="S58">
        <v>4.5184961889202153</v>
      </c>
      <c r="T58">
        <v>0</v>
      </c>
      <c r="U58">
        <v>218.94176581089542</v>
      </c>
      <c r="V58">
        <v>5.2976437113381376</v>
      </c>
      <c r="W58">
        <v>8.8799678484892866</v>
      </c>
      <c r="X58">
        <v>37.662328951084383</v>
      </c>
      <c r="Y58">
        <v>0</v>
      </c>
      <c r="Z58">
        <v>1.6731779482362761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6.5583974045084528</v>
      </c>
      <c r="AL58">
        <v>3.2626997069591548</v>
      </c>
      <c r="AM58">
        <v>1.3623115706533082</v>
      </c>
      <c r="AN58">
        <v>0</v>
      </c>
      <c r="AO58">
        <v>0</v>
      </c>
      <c r="AP58">
        <v>0.65407571279482357</v>
      </c>
      <c r="AQ58">
        <v>0</v>
      </c>
      <c r="AR58">
        <v>9.5828993821749116</v>
      </c>
      <c r="AS58">
        <v>8.1433667084116035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26.637238333258804</v>
      </c>
      <c r="BB58">
        <f t="shared" si="0"/>
        <v>610.61726724709604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1.115212012226543</v>
      </c>
      <c r="H59">
        <v>0</v>
      </c>
      <c r="I59">
        <v>0</v>
      </c>
      <c r="J59">
        <v>0</v>
      </c>
      <c r="K59">
        <v>165.5087373895044</v>
      </c>
      <c r="L59">
        <v>43.780270105946414</v>
      </c>
      <c r="M59">
        <v>0</v>
      </c>
      <c r="N59">
        <v>29.765038820700941</v>
      </c>
      <c r="O59">
        <v>24.979277692053628</v>
      </c>
      <c r="P59">
        <v>54.517815860942022</v>
      </c>
      <c r="Q59">
        <v>3.6027737315649633</v>
      </c>
      <c r="R59">
        <v>7.4490256669021129</v>
      </c>
      <c r="S59">
        <v>4.5184961889202153</v>
      </c>
      <c r="T59">
        <v>0</v>
      </c>
      <c r="U59">
        <v>218.94176581089542</v>
      </c>
      <c r="V59">
        <v>5.2976437113381376</v>
      </c>
      <c r="W59">
        <v>8.8799678484892866</v>
      </c>
      <c r="X59">
        <v>37.662328951084383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6.5583974045084528</v>
      </c>
      <c r="AL59">
        <v>3.2626997069591548</v>
      </c>
      <c r="AM59">
        <v>1.3623115706533082</v>
      </c>
      <c r="AN59">
        <v>0</v>
      </c>
      <c r="AO59">
        <v>0</v>
      </c>
      <c r="AP59">
        <v>0.65407571279482357</v>
      </c>
      <c r="AQ59">
        <v>0</v>
      </c>
      <c r="AR59">
        <v>9.5828993821749116</v>
      </c>
      <c r="AS59">
        <v>8.1433667084116035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26.567331958739725</v>
      </c>
      <c r="BB59">
        <f t="shared" si="0"/>
        <v>609.01477231733111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1.115212012226543</v>
      </c>
      <c r="H60">
        <v>0</v>
      </c>
      <c r="I60">
        <v>0</v>
      </c>
      <c r="J60">
        <v>0</v>
      </c>
      <c r="K60">
        <v>165.51251550650318</v>
      </c>
      <c r="L60">
        <v>43.780270105946414</v>
      </c>
      <c r="M60">
        <v>0</v>
      </c>
      <c r="N60">
        <v>29.765038820700941</v>
      </c>
      <c r="O60">
        <v>24.979277692053628</v>
      </c>
      <c r="P60">
        <v>54.517815860942022</v>
      </c>
      <c r="Q60">
        <v>3.6012411895278609</v>
      </c>
      <c r="R60">
        <v>7.4490256669021129</v>
      </c>
      <c r="S60">
        <v>4.5172483747980952</v>
      </c>
      <c r="T60">
        <v>0</v>
      </c>
      <c r="U60">
        <v>218.94176581089542</v>
      </c>
      <c r="V60">
        <v>5.2976437113381376</v>
      </c>
      <c r="W60">
        <v>8.8799678484892866</v>
      </c>
      <c r="X60">
        <v>37.662328951084383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6.5583974045084528</v>
      </c>
      <c r="AL60">
        <v>3.2626997069591548</v>
      </c>
      <c r="AM60">
        <v>1.3623115706533082</v>
      </c>
      <c r="AN60">
        <v>0</v>
      </c>
      <c r="AO60">
        <v>0</v>
      </c>
      <c r="AP60">
        <v>0.65407571279482357</v>
      </c>
      <c r="AQ60">
        <v>0</v>
      </c>
      <c r="AR60">
        <v>9.5828993821749116</v>
      </c>
      <c r="AS60">
        <v>8.1433667084116035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26.567373665142821</v>
      </c>
      <c r="BB60">
        <f t="shared" si="0"/>
        <v>609.01572837176752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1.115212012226543</v>
      </c>
      <c r="H61">
        <v>0</v>
      </c>
      <c r="I61">
        <v>0</v>
      </c>
      <c r="J61">
        <v>0</v>
      </c>
      <c r="K61">
        <v>165.51359996772536</v>
      </c>
      <c r="L61">
        <v>43.780270105946414</v>
      </c>
      <c r="M61">
        <v>0</v>
      </c>
      <c r="N61">
        <v>29.765038820700941</v>
      </c>
      <c r="O61">
        <v>24.979277692053628</v>
      </c>
      <c r="P61">
        <v>54.517815860942022</v>
      </c>
      <c r="Q61">
        <v>3.6012411895278609</v>
      </c>
      <c r="R61">
        <v>7.4490256669021129</v>
      </c>
      <c r="S61">
        <v>4.5172483747980952</v>
      </c>
      <c r="T61">
        <v>0</v>
      </c>
      <c r="U61">
        <v>218.94176581089542</v>
      </c>
      <c r="V61">
        <v>5.2976437113381376</v>
      </c>
      <c r="W61">
        <v>8.8799678484892866</v>
      </c>
      <c r="X61">
        <v>37.662328951084383</v>
      </c>
      <c r="Y61">
        <v>0</v>
      </c>
      <c r="Z61">
        <v>1.6731779482362761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6.5583974045084528</v>
      </c>
      <c r="AL61">
        <v>3.2626997069591548</v>
      </c>
      <c r="AM61">
        <v>1.3623115706533082</v>
      </c>
      <c r="AN61">
        <v>0</v>
      </c>
      <c r="AO61">
        <v>0</v>
      </c>
      <c r="AP61">
        <v>0.65407571279482357</v>
      </c>
      <c r="AQ61">
        <v>0</v>
      </c>
      <c r="AR61">
        <v>9.5828993821749116</v>
      </c>
      <c r="AS61">
        <v>8.1433667084116035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26.637357833858179</v>
      </c>
      <c r="BB61">
        <f t="shared" si="0"/>
        <v>610.62000661251045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1.115212012226543</v>
      </c>
      <c r="H62">
        <v>0</v>
      </c>
      <c r="I62">
        <v>0</v>
      </c>
      <c r="J62">
        <v>0</v>
      </c>
      <c r="K62">
        <v>165.51359996772536</v>
      </c>
      <c r="L62">
        <v>43.780270105946414</v>
      </c>
      <c r="M62">
        <v>0</v>
      </c>
      <c r="N62">
        <v>29.765038820700941</v>
      </c>
      <c r="O62">
        <v>24.979277692053628</v>
      </c>
      <c r="P62">
        <v>54.517815860942022</v>
      </c>
      <c r="Q62">
        <v>3.6012411895278609</v>
      </c>
      <c r="R62">
        <v>7.4490256669021129</v>
      </c>
      <c r="S62">
        <v>4.5172483747980952</v>
      </c>
      <c r="T62">
        <v>0</v>
      </c>
      <c r="U62">
        <v>218.94176581089542</v>
      </c>
      <c r="V62">
        <v>5.2976437113381376</v>
      </c>
      <c r="W62">
        <v>8.8799678484892866</v>
      </c>
      <c r="X62">
        <v>37.662328951084383</v>
      </c>
      <c r="Y62">
        <v>0</v>
      </c>
      <c r="Z62">
        <v>1.6731779482362761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6.5583974045084528</v>
      </c>
      <c r="AL62">
        <v>3.2626997069591548</v>
      </c>
      <c r="AM62">
        <v>1.3623115706533082</v>
      </c>
      <c r="AN62">
        <v>0</v>
      </c>
      <c r="AO62">
        <v>0</v>
      </c>
      <c r="AP62">
        <v>0.65407571279482357</v>
      </c>
      <c r="AQ62">
        <v>0</v>
      </c>
      <c r="AR62">
        <v>9.5828993821749116</v>
      </c>
      <c r="AS62">
        <v>8.1433667084116035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26.637357833858179</v>
      </c>
      <c r="BB62">
        <f t="shared" si="0"/>
        <v>610.62000661251045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1.115212012226543</v>
      </c>
      <c r="H63">
        <v>0</v>
      </c>
      <c r="I63">
        <v>0</v>
      </c>
      <c r="J63">
        <v>0</v>
      </c>
      <c r="K63">
        <v>165.51359996772536</v>
      </c>
      <c r="L63">
        <v>43.780270105946414</v>
      </c>
      <c r="M63">
        <v>0</v>
      </c>
      <c r="N63">
        <v>29.765038820700941</v>
      </c>
      <c r="O63">
        <v>24.979277692053628</v>
      </c>
      <c r="P63">
        <v>54.517815860942022</v>
      </c>
      <c r="Q63">
        <v>3.6012411895278609</v>
      </c>
      <c r="R63">
        <v>7.4490256669021129</v>
      </c>
      <c r="S63">
        <v>4.5172483747980952</v>
      </c>
      <c r="T63">
        <v>0</v>
      </c>
      <c r="U63">
        <v>218.94176581089542</v>
      </c>
      <c r="V63">
        <v>5.2976437113381376</v>
      </c>
      <c r="W63">
        <v>8.8799678484892866</v>
      </c>
      <c r="X63">
        <v>37.662328951084383</v>
      </c>
      <c r="Y63">
        <v>0</v>
      </c>
      <c r="Z63">
        <v>1.6731779482362761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6.5583974045084528</v>
      </c>
      <c r="AL63">
        <v>3.2626997069591548</v>
      </c>
      <c r="AM63">
        <v>1.3623115706533082</v>
      </c>
      <c r="AN63">
        <v>0</v>
      </c>
      <c r="AO63">
        <v>0</v>
      </c>
      <c r="AP63">
        <v>1.4716704863285321</v>
      </c>
      <c r="AQ63">
        <v>0</v>
      </c>
      <c r="AR63">
        <v>9.5828993821749116</v>
      </c>
      <c r="AS63">
        <v>8.2422737570444582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26.675667610024739</v>
      </c>
      <c r="BB63">
        <f t="shared" si="0"/>
        <v>611.49819865851055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1.115212012226543</v>
      </c>
      <c r="H64">
        <v>0</v>
      </c>
      <c r="I64">
        <v>0</v>
      </c>
      <c r="J64">
        <v>0</v>
      </c>
      <c r="K64">
        <v>165.51359996772536</v>
      </c>
      <c r="L64">
        <v>43.780270105946414</v>
      </c>
      <c r="M64">
        <v>0</v>
      </c>
      <c r="N64">
        <v>29.765038820700941</v>
      </c>
      <c r="O64">
        <v>24.979277692053628</v>
      </c>
      <c r="P64">
        <v>54.517815860942022</v>
      </c>
      <c r="Q64">
        <v>3.6012411895278609</v>
      </c>
      <c r="R64">
        <v>7.4490256669021129</v>
      </c>
      <c r="S64">
        <v>4.5172483747980952</v>
      </c>
      <c r="T64">
        <v>0</v>
      </c>
      <c r="U64">
        <v>218.94176581089542</v>
      </c>
      <c r="V64">
        <v>5.2976437113381376</v>
      </c>
      <c r="W64">
        <v>8.8799678484892866</v>
      </c>
      <c r="X64">
        <v>37.662328951084383</v>
      </c>
      <c r="Y64">
        <v>0</v>
      </c>
      <c r="Z64">
        <v>1.6731779482362761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6.5583974045084528</v>
      </c>
      <c r="AL64">
        <v>3.2626997069591548</v>
      </c>
      <c r="AM64">
        <v>1.3623115706533082</v>
      </c>
      <c r="AN64">
        <v>0</v>
      </c>
      <c r="AO64">
        <v>0</v>
      </c>
      <c r="AP64">
        <v>1.4716704863285321</v>
      </c>
      <c r="AQ64">
        <v>0</v>
      </c>
      <c r="AR64">
        <v>9.5828993821749116</v>
      </c>
      <c r="AS64">
        <v>8.2422737570444582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26.675667610024739</v>
      </c>
      <c r="BB64">
        <f t="shared" si="0"/>
        <v>611.49819865851055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1.115212012226543</v>
      </c>
      <c r="H65">
        <v>0</v>
      </c>
      <c r="I65">
        <v>0</v>
      </c>
      <c r="J65">
        <v>0</v>
      </c>
      <c r="K65">
        <v>165.51359996772536</v>
      </c>
      <c r="L65">
        <v>43.780270105946414</v>
      </c>
      <c r="M65">
        <v>0</v>
      </c>
      <c r="N65">
        <v>29.765038820700941</v>
      </c>
      <c r="O65">
        <v>24.979277692053628</v>
      </c>
      <c r="P65">
        <v>54.517815860942022</v>
      </c>
      <c r="Q65">
        <v>3.6012411895278609</v>
      </c>
      <c r="R65">
        <v>7.4490256669021129</v>
      </c>
      <c r="S65">
        <v>4.5172483747980952</v>
      </c>
      <c r="T65">
        <v>0</v>
      </c>
      <c r="U65">
        <v>218.94176581089542</v>
      </c>
      <c r="V65">
        <v>5.2976437113381376</v>
      </c>
      <c r="W65">
        <v>8.8799678484892866</v>
      </c>
      <c r="X65">
        <v>37.662328951084383</v>
      </c>
      <c r="Y65">
        <v>0</v>
      </c>
      <c r="Z65">
        <v>1.6731779482362761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6.5583974045084528</v>
      </c>
      <c r="AL65">
        <v>13.644017125034715</v>
      </c>
      <c r="AM65">
        <v>1.3623115706533082</v>
      </c>
      <c r="AN65">
        <v>0</v>
      </c>
      <c r="AO65">
        <v>0</v>
      </c>
      <c r="AP65">
        <v>0.65407571279482357</v>
      </c>
      <c r="AQ65">
        <v>0</v>
      </c>
      <c r="AR65">
        <v>9.5828993821749116</v>
      </c>
      <c r="AS65">
        <v>8.2422737570444582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27.075431216566592</v>
      </c>
      <c r="BB65">
        <f t="shared" si="0"/>
        <v>620.66215769651046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1.115212012226543</v>
      </c>
      <c r="H66">
        <v>0</v>
      </c>
      <c r="I66">
        <v>0</v>
      </c>
      <c r="J66">
        <v>0</v>
      </c>
      <c r="K66">
        <v>165.51359996772536</v>
      </c>
      <c r="L66">
        <v>43.780270105946414</v>
      </c>
      <c r="M66">
        <v>0</v>
      </c>
      <c r="N66">
        <v>29.765038820700941</v>
      </c>
      <c r="O66">
        <v>24.979277692053628</v>
      </c>
      <c r="P66">
        <v>54.517815860942022</v>
      </c>
      <c r="Q66">
        <v>3.6012411895278609</v>
      </c>
      <c r="R66">
        <v>7.4490256669021129</v>
      </c>
      <c r="S66">
        <v>4.5172483747980952</v>
      </c>
      <c r="T66">
        <v>0</v>
      </c>
      <c r="U66">
        <v>218.94176581089542</v>
      </c>
      <c r="V66">
        <v>5.2976437113381376</v>
      </c>
      <c r="W66">
        <v>8.8799678484892866</v>
      </c>
      <c r="X66">
        <v>37.662328951084383</v>
      </c>
      <c r="Y66">
        <v>0</v>
      </c>
      <c r="Z66">
        <v>1.6731779482362761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6.5583974045084528</v>
      </c>
      <c r="AL66">
        <v>13.644017125034715</v>
      </c>
      <c r="AM66">
        <v>1.3623115706533082</v>
      </c>
      <c r="AN66">
        <v>0</v>
      </c>
      <c r="AO66">
        <v>0</v>
      </c>
      <c r="AP66">
        <v>0.65407571279482357</v>
      </c>
      <c r="AQ66">
        <v>0</v>
      </c>
      <c r="AR66">
        <v>9.5828993821749116</v>
      </c>
      <c r="AS66">
        <v>8.2422737570444582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27.075431216566592</v>
      </c>
      <c r="BB66">
        <f t="shared" si="0"/>
        <v>620.66215769651046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0.55253206836461766</v>
      </c>
      <c r="H67">
        <v>0</v>
      </c>
      <c r="I67">
        <v>0</v>
      </c>
      <c r="J67">
        <v>0</v>
      </c>
      <c r="K67">
        <v>165.51359996772536</v>
      </c>
      <c r="L67">
        <v>43.780270105946414</v>
      </c>
      <c r="M67">
        <v>0</v>
      </c>
      <c r="N67">
        <v>29.771823242466535</v>
      </c>
      <c r="O67">
        <v>24.981404894993414</v>
      </c>
      <c r="P67">
        <v>54.517815860942022</v>
      </c>
      <c r="Q67">
        <v>3.6632469006195585</v>
      </c>
      <c r="R67">
        <v>7.4490256669021129</v>
      </c>
      <c r="S67">
        <v>4.518983088038997</v>
      </c>
      <c r="T67">
        <v>0</v>
      </c>
      <c r="U67">
        <v>218.94176581089542</v>
      </c>
      <c r="V67">
        <v>5.2976437113381376</v>
      </c>
      <c r="W67">
        <v>8.8799678484892866</v>
      </c>
      <c r="X67">
        <v>37.662328951084383</v>
      </c>
      <c r="Y67">
        <v>0</v>
      </c>
      <c r="Z67">
        <v>1.6731779482362761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6.5583974045084528</v>
      </c>
      <c r="AL67">
        <v>13.644017125034715</v>
      </c>
      <c r="AM67">
        <v>1.3623115706533082</v>
      </c>
      <c r="AN67">
        <v>0</v>
      </c>
      <c r="AO67">
        <v>0</v>
      </c>
      <c r="AP67">
        <v>0.7194832310582342</v>
      </c>
      <c r="AQ67">
        <v>0</v>
      </c>
      <c r="AR67">
        <v>9.5828993821749116</v>
      </c>
      <c r="AS67">
        <v>8.1433667084116035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27.053547770193514</v>
      </c>
      <c r="BB67">
        <f t="shared" si="0"/>
        <v>620.16051371769015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0.55253206836461766</v>
      </c>
      <c r="H68">
        <v>0</v>
      </c>
      <c r="I68">
        <v>0</v>
      </c>
      <c r="J68">
        <v>0</v>
      </c>
      <c r="K68">
        <v>165.51359996772536</v>
      </c>
      <c r="L68">
        <v>43.780270105946414</v>
      </c>
      <c r="M68">
        <v>0</v>
      </c>
      <c r="N68">
        <v>29.771823242466535</v>
      </c>
      <c r="O68">
        <v>24.981404894993414</v>
      </c>
      <c r="P68">
        <v>54.517815860942022</v>
      </c>
      <c r="Q68">
        <v>3.6632469006195585</v>
      </c>
      <c r="R68">
        <v>7.4490256669021129</v>
      </c>
      <c r="S68">
        <v>4.518983088038997</v>
      </c>
      <c r="T68">
        <v>0</v>
      </c>
      <c r="U68">
        <v>218.94176581089542</v>
      </c>
      <c r="V68">
        <v>5.2976437113381376</v>
      </c>
      <c r="W68">
        <v>8.8799678484892866</v>
      </c>
      <c r="X68">
        <v>37.662328951084383</v>
      </c>
      <c r="Y68">
        <v>0</v>
      </c>
      <c r="Z68">
        <v>1.6731779482362761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6.5583974045084528</v>
      </c>
      <c r="AL68">
        <v>13.644017125034715</v>
      </c>
      <c r="AM68">
        <v>1.3623115706533082</v>
      </c>
      <c r="AN68">
        <v>0</v>
      </c>
      <c r="AO68">
        <v>0</v>
      </c>
      <c r="AP68">
        <v>0.7194832310582342</v>
      </c>
      <c r="AQ68">
        <v>0</v>
      </c>
      <c r="AR68">
        <v>9.5828993821749116</v>
      </c>
      <c r="AS68">
        <v>8.1433667084116035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27.053547770193514</v>
      </c>
      <c r="BB68">
        <f t="shared" ref="BB68:BB99" si="1">SUM(B68:AZ68)-BA68</f>
        <v>620.16051371769015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0.55253206836461766</v>
      </c>
      <c r="H69">
        <v>0</v>
      </c>
      <c r="I69">
        <v>0</v>
      </c>
      <c r="J69">
        <v>0</v>
      </c>
      <c r="K69">
        <v>165.51359996772536</v>
      </c>
      <c r="L69">
        <v>43.780270105946414</v>
      </c>
      <c r="M69">
        <v>0</v>
      </c>
      <c r="N69">
        <v>29.771823242466535</v>
      </c>
      <c r="O69">
        <v>24.981404894993414</v>
      </c>
      <c r="P69">
        <v>54.517815860942022</v>
      </c>
      <c r="Q69">
        <v>3.6632469006195585</v>
      </c>
      <c r="R69">
        <v>7.4490256669021129</v>
      </c>
      <c r="S69">
        <v>4.518983088038997</v>
      </c>
      <c r="T69">
        <v>0</v>
      </c>
      <c r="U69">
        <v>218.94176581089542</v>
      </c>
      <c r="V69">
        <v>5.2976437113381376</v>
      </c>
      <c r="W69">
        <v>8.8799678484892866</v>
      </c>
      <c r="X69">
        <v>37.662328951084383</v>
      </c>
      <c r="Y69">
        <v>0</v>
      </c>
      <c r="Z69">
        <v>1.6731779482362761</v>
      </c>
      <c r="AA69">
        <v>0.96809335211855563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6.5583974045084528</v>
      </c>
      <c r="AL69">
        <v>6.2287903978378854</v>
      </c>
      <c r="AM69">
        <v>1.3623115706533082</v>
      </c>
      <c r="AN69">
        <v>0</v>
      </c>
      <c r="AO69">
        <v>0</v>
      </c>
      <c r="AP69">
        <v>0.7194832310582342</v>
      </c>
      <c r="AQ69">
        <v>0</v>
      </c>
      <c r="AR69">
        <v>9.5828993821749116</v>
      </c>
      <c r="AS69">
        <v>8.1433667084116035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26.78405759511524</v>
      </c>
      <c r="BB69">
        <f t="shared" si="1"/>
        <v>613.98287051769023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0.55253206836461766</v>
      </c>
      <c r="H70">
        <v>0</v>
      </c>
      <c r="I70">
        <v>0</v>
      </c>
      <c r="J70">
        <v>0</v>
      </c>
      <c r="K70">
        <v>165.51359996772536</v>
      </c>
      <c r="L70">
        <v>43.780270105946414</v>
      </c>
      <c r="M70">
        <v>0</v>
      </c>
      <c r="N70">
        <v>29.771823242466535</v>
      </c>
      <c r="O70">
        <v>24.981404894993414</v>
      </c>
      <c r="P70">
        <v>54.517815860942022</v>
      </c>
      <c r="Q70">
        <v>3.6632469006195585</v>
      </c>
      <c r="R70">
        <v>7.4490256669021129</v>
      </c>
      <c r="S70">
        <v>4.518983088038997</v>
      </c>
      <c r="T70">
        <v>0</v>
      </c>
      <c r="U70">
        <v>218.94176581089542</v>
      </c>
      <c r="V70">
        <v>5.2976437113381376</v>
      </c>
      <c r="W70">
        <v>8.8799678484892866</v>
      </c>
      <c r="X70">
        <v>37.662328951084383</v>
      </c>
      <c r="Y70">
        <v>0</v>
      </c>
      <c r="Z70">
        <v>1.6731779482362761</v>
      </c>
      <c r="AA70">
        <v>3.5698443519098308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6.5583974045084528</v>
      </c>
      <c r="AL70">
        <v>6.2287903978378854</v>
      </c>
      <c r="AM70">
        <v>1.3623115706533082</v>
      </c>
      <c r="AN70">
        <v>0</v>
      </c>
      <c r="AO70">
        <v>0</v>
      </c>
      <c r="AP70">
        <v>0.7194832310582342</v>
      </c>
      <c r="AQ70">
        <v>0</v>
      </c>
      <c r="AR70">
        <v>9.5828993821749116</v>
      </c>
      <c r="AS70">
        <v>8.1433667084116035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26.892810786906519</v>
      </c>
      <c r="BB70">
        <f t="shared" si="1"/>
        <v>616.47586832569027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3.6416566226217677</v>
      </c>
      <c r="H71">
        <v>0</v>
      </c>
      <c r="I71">
        <v>0</v>
      </c>
      <c r="J71">
        <v>0</v>
      </c>
      <c r="K71">
        <v>165.51359996772536</v>
      </c>
      <c r="L71">
        <v>43.780270105946414</v>
      </c>
      <c r="M71">
        <v>0</v>
      </c>
      <c r="N71">
        <v>29.771823242466535</v>
      </c>
      <c r="O71">
        <v>24.981404894993414</v>
      </c>
      <c r="P71">
        <v>54.517815860942022</v>
      </c>
      <c r="Q71">
        <v>3.6632469006195585</v>
      </c>
      <c r="R71">
        <v>7.4490256669021129</v>
      </c>
      <c r="S71">
        <v>4.518983088038997</v>
      </c>
      <c r="T71">
        <v>0</v>
      </c>
      <c r="U71">
        <v>222.66059219572355</v>
      </c>
      <c r="V71">
        <v>5.2976437113381376</v>
      </c>
      <c r="W71">
        <v>8.8799678484892866</v>
      </c>
      <c r="X71">
        <v>37.662328951084383</v>
      </c>
      <c r="Y71">
        <v>0</v>
      </c>
      <c r="Z71">
        <v>1.6731779482362761</v>
      </c>
      <c r="AA71">
        <v>4.5379377040283861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6.5583974045084528</v>
      </c>
      <c r="AL71">
        <v>0</v>
      </c>
      <c r="AM71">
        <v>1.3623115706533082</v>
      </c>
      <c r="AN71">
        <v>0</v>
      </c>
      <c r="AO71">
        <v>0</v>
      </c>
      <c r="AP71">
        <v>0.7194832310582342</v>
      </c>
      <c r="AQ71">
        <v>0</v>
      </c>
      <c r="AR71">
        <v>9.5828993821749116</v>
      </c>
      <c r="AS71">
        <v>8.0705597370068869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26.954442668244496</v>
      </c>
      <c r="BB71">
        <f t="shared" si="1"/>
        <v>617.88868336631356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3.8749033932631671</v>
      </c>
      <c r="H72">
        <v>0</v>
      </c>
      <c r="I72">
        <v>0</v>
      </c>
      <c r="J72">
        <v>0</v>
      </c>
      <c r="K72">
        <v>165.51359996772536</v>
      </c>
      <c r="L72">
        <v>43.780270105946414</v>
      </c>
      <c r="M72">
        <v>0</v>
      </c>
      <c r="N72">
        <v>29.771823242466535</v>
      </c>
      <c r="O72">
        <v>24.981404894993414</v>
      </c>
      <c r="P72">
        <v>54.517815860942022</v>
      </c>
      <c r="Q72">
        <v>3.6640416472097628</v>
      </c>
      <c r="R72">
        <v>7.4490256669021129</v>
      </c>
      <c r="S72">
        <v>4.518983088038997</v>
      </c>
      <c r="T72">
        <v>0</v>
      </c>
      <c r="U72">
        <v>225.82744627355521</v>
      </c>
      <c r="V72">
        <v>5.2976437113381376</v>
      </c>
      <c r="W72">
        <v>8.8799678484892866</v>
      </c>
      <c r="X72">
        <v>37.662328951084383</v>
      </c>
      <c r="Y72">
        <v>0</v>
      </c>
      <c r="Z72">
        <v>1.6731779482362761</v>
      </c>
      <c r="AA72">
        <v>7.1735720705489454</v>
      </c>
      <c r="AB72">
        <v>0.86217049718221661</v>
      </c>
      <c r="AC72">
        <v>2.5005297836568565</v>
      </c>
      <c r="AD72">
        <v>0</v>
      </c>
      <c r="AE72">
        <v>0</v>
      </c>
      <c r="AF72">
        <v>0</v>
      </c>
      <c r="AG72">
        <v>0</v>
      </c>
      <c r="AH72">
        <v>4.8844487933625542</v>
      </c>
      <c r="AI72">
        <v>0</v>
      </c>
      <c r="AJ72">
        <v>0</v>
      </c>
      <c r="AK72">
        <v>6.5583974045084528</v>
      </c>
      <c r="AL72">
        <v>0</v>
      </c>
      <c r="AM72">
        <v>1.3623115706533082</v>
      </c>
      <c r="AN72">
        <v>0</v>
      </c>
      <c r="AO72">
        <v>0</v>
      </c>
      <c r="AP72">
        <v>0.7194832310582342</v>
      </c>
      <c r="AQ72">
        <v>0</v>
      </c>
      <c r="AR72">
        <v>9.5828993821749116</v>
      </c>
      <c r="AS72">
        <v>8.0705597370068869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27.551500451940321</v>
      </c>
      <c r="BB72">
        <f t="shared" si="1"/>
        <v>631.57530461840315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0.48943845327272584</v>
      </c>
      <c r="H73">
        <v>0</v>
      </c>
      <c r="I73">
        <v>0</v>
      </c>
      <c r="J73">
        <v>0</v>
      </c>
      <c r="K73">
        <v>165.51359996772536</v>
      </c>
      <c r="L73">
        <v>43.780270105946414</v>
      </c>
      <c r="M73">
        <v>0</v>
      </c>
      <c r="N73">
        <v>29.771823242466535</v>
      </c>
      <c r="O73">
        <v>24.981404894993414</v>
      </c>
      <c r="P73">
        <v>54.517815860942022</v>
      </c>
      <c r="Q73">
        <v>3.6640416472097628</v>
      </c>
      <c r="R73">
        <v>7.4490256669021129</v>
      </c>
      <c r="S73">
        <v>4.518983088038997</v>
      </c>
      <c r="T73">
        <v>0</v>
      </c>
      <c r="U73">
        <v>227.76038405343351</v>
      </c>
      <c r="V73">
        <v>5.2976437113381376</v>
      </c>
      <c r="W73">
        <v>8.8799678484892866</v>
      </c>
      <c r="X73">
        <v>37.662328951084383</v>
      </c>
      <c r="Y73">
        <v>0</v>
      </c>
      <c r="Z73">
        <v>3.3463558964725522</v>
      </c>
      <c r="AA73">
        <v>7.1735720705489454</v>
      </c>
      <c r="AB73">
        <v>3.3797082354414529</v>
      </c>
      <c r="AC73">
        <v>2.5005297836568565</v>
      </c>
      <c r="AD73">
        <v>0</v>
      </c>
      <c r="AE73">
        <v>0</v>
      </c>
      <c r="AF73">
        <v>0</v>
      </c>
      <c r="AG73">
        <v>0</v>
      </c>
      <c r="AH73">
        <v>10.990009914840327</v>
      </c>
      <c r="AI73">
        <v>0</v>
      </c>
      <c r="AJ73">
        <v>0</v>
      </c>
      <c r="AK73">
        <v>6.5583974045084528</v>
      </c>
      <c r="AL73">
        <v>0</v>
      </c>
      <c r="AM73">
        <v>2.7246231413066164</v>
      </c>
      <c r="AN73">
        <v>0</v>
      </c>
      <c r="AO73">
        <v>0</v>
      </c>
      <c r="AP73">
        <v>1.4716704863285321</v>
      </c>
      <c r="AQ73">
        <v>0</v>
      </c>
      <c r="AR73">
        <v>9.5828993821749116</v>
      </c>
      <c r="AS73">
        <v>8.0705597370068869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28.009555238144507</v>
      </c>
      <c r="BB73">
        <f t="shared" si="1"/>
        <v>642.07549830598373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165.51359996772536</v>
      </c>
      <c r="L74">
        <v>43.780270105946414</v>
      </c>
      <c r="M74">
        <v>0</v>
      </c>
      <c r="N74">
        <v>29.771823242466535</v>
      </c>
      <c r="O74">
        <v>24.981404894993414</v>
      </c>
      <c r="P74">
        <v>54.517815860942022</v>
      </c>
      <c r="Q74">
        <v>3.6640416472097628</v>
      </c>
      <c r="R74">
        <v>7.4490256669021129</v>
      </c>
      <c r="S74">
        <v>4.518983088038997</v>
      </c>
      <c r="T74">
        <v>0</v>
      </c>
      <c r="U74">
        <v>227.88505140226101</v>
      </c>
      <c r="V74">
        <v>5.2976437113381376</v>
      </c>
      <c r="W74">
        <v>8.8799678484892866</v>
      </c>
      <c r="X74">
        <v>37.662328951084383</v>
      </c>
      <c r="Y74">
        <v>0</v>
      </c>
      <c r="Z74">
        <v>3.3463558964725522</v>
      </c>
      <c r="AA74">
        <v>7.1735720705489454</v>
      </c>
      <c r="AB74">
        <v>3.3797082354414529</v>
      </c>
      <c r="AC74">
        <v>5.0059951571696928</v>
      </c>
      <c r="AD74">
        <v>2.3540166754331038</v>
      </c>
      <c r="AE74">
        <v>0</v>
      </c>
      <c r="AF74">
        <v>0</v>
      </c>
      <c r="AG74">
        <v>0</v>
      </c>
      <c r="AH74">
        <v>17.095570776768945</v>
      </c>
      <c r="AI74">
        <v>0</v>
      </c>
      <c r="AJ74">
        <v>0</v>
      </c>
      <c r="AK74">
        <v>6.5583974045084528</v>
      </c>
      <c r="AL74">
        <v>0</v>
      </c>
      <c r="AM74">
        <v>2.7246231413066164</v>
      </c>
      <c r="AN74">
        <v>0</v>
      </c>
      <c r="AO74">
        <v>0</v>
      </c>
      <c r="AP74">
        <v>1.4716704863285321</v>
      </c>
      <c r="AQ74">
        <v>0</v>
      </c>
      <c r="AR74">
        <v>9.5828993821749116</v>
      </c>
      <c r="AS74">
        <v>8.0705597370068869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28.452646599653249</v>
      </c>
      <c r="BB74">
        <f t="shared" si="1"/>
        <v>652.23267875090426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165.51359996772536</v>
      </c>
      <c r="L75">
        <v>43.780270105946414</v>
      </c>
      <c r="M75">
        <v>0</v>
      </c>
      <c r="N75">
        <v>29.771823242466535</v>
      </c>
      <c r="O75">
        <v>24.981404894993414</v>
      </c>
      <c r="P75">
        <v>54.517815860942022</v>
      </c>
      <c r="Q75">
        <v>3.6640416472097628</v>
      </c>
      <c r="R75">
        <v>7.4490256669021129</v>
      </c>
      <c r="S75">
        <v>4.518983088038997</v>
      </c>
      <c r="T75">
        <v>0</v>
      </c>
      <c r="U75">
        <v>227.88505140226101</v>
      </c>
      <c r="V75">
        <v>5.2976437113381376</v>
      </c>
      <c r="W75">
        <v>8.8799678484892866</v>
      </c>
      <c r="X75">
        <v>37.662328951084383</v>
      </c>
      <c r="Y75">
        <v>0</v>
      </c>
      <c r="Z75">
        <v>2.808287831350448</v>
      </c>
      <c r="AA75">
        <v>6.0505837820914206</v>
      </c>
      <c r="AB75">
        <v>6.2076274765184722</v>
      </c>
      <c r="AC75">
        <v>4.27722225046963</v>
      </c>
      <c r="AD75">
        <v>4.7080333508662076</v>
      </c>
      <c r="AE75">
        <v>0</v>
      </c>
      <c r="AF75">
        <v>0</v>
      </c>
      <c r="AG75">
        <v>0</v>
      </c>
      <c r="AH75">
        <v>19.537795173450217</v>
      </c>
      <c r="AI75">
        <v>0</v>
      </c>
      <c r="AJ75">
        <v>0</v>
      </c>
      <c r="AK75">
        <v>6.5583974045084528</v>
      </c>
      <c r="AL75">
        <v>0</v>
      </c>
      <c r="AM75">
        <v>2.4081264379044041</v>
      </c>
      <c r="AN75">
        <v>0</v>
      </c>
      <c r="AO75">
        <v>0</v>
      </c>
      <c r="AP75">
        <v>1.4716704863285321</v>
      </c>
      <c r="AQ75">
        <v>0</v>
      </c>
      <c r="AR75">
        <v>9.5828993821749116</v>
      </c>
      <c r="AS75">
        <v>8.0705597370068869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28.658212075462743</v>
      </c>
      <c r="BB75">
        <f t="shared" si="1"/>
        <v>656.94494762460442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165.51359996772536</v>
      </c>
      <c r="L76">
        <v>43.780270105946414</v>
      </c>
      <c r="M76">
        <v>0</v>
      </c>
      <c r="N76">
        <v>29.771823242466535</v>
      </c>
      <c r="O76">
        <v>24.981404894993414</v>
      </c>
      <c r="P76">
        <v>54.517815860942022</v>
      </c>
      <c r="Q76">
        <v>3.6640416472097628</v>
      </c>
      <c r="R76">
        <v>7.4490256669021129</v>
      </c>
      <c r="S76">
        <v>4.518983088038997</v>
      </c>
      <c r="T76">
        <v>0</v>
      </c>
      <c r="U76">
        <v>227.88505140226101</v>
      </c>
      <c r="V76">
        <v>5.2976437113381376</v>
      </c>
      <c r="W76">
        <v>8.8799678484892866</v>
      </c>
      <c r="X76">
        <v>37.662328951084383</v>
      </c>
      <c r="Y76">
        <v>0</v>
      </c>
      <c r="Z76">
        <v>3.3463558964725522</v>
      </c>
      <c r="AA76">
        <v>7.1735720705489454</v>
      </c>
      <c r="AB76">
        <v>10.221893365059485</v>
      </c>
      <c r="AC76">
        <v>5.0059951571696928</v>
      </c>
      <c r="AD76">
        <v>7.0620500262993096</v>
      </c>
      <c r="AE76">
        <v>0</v>
      </c>
      <c r="AF76">
        <v>0</v>
      </c>
      <c r="AG76">
        <v>0</v>
      </c>
      <c r="AH76">
        <v>30.161471182216655</v>
      </c>
      <c r="AI76">
        <v>0</v>
      </c>
      <c r="AJ76">
        <v>0</v>
      </c>
      <c r="AK76">
        <v>6.5583974045084528</v>
      </c>
      <c r="AL76">
        <v>0</v>
      </c>
      <c r="AM76">
        <v>4.0786782154038823</v>
      </c>
      <c r="AN76">
        <v>0</v>
      </c>
      <c r="AO76">
        <v>0</v>
      </c>
      <c r="AP76">
        <v>1.4716704863285321</v>
      </c>
      <c r="AQ76">
        <v>0</v>
      </c>
      <c r="AR76">
        <v>9.5828993821749116</v>
      </c>
      <c r="AS76">
        <v>8.0705597370068869</v>
      </c>
      <c r="AT76">
        <v>0</v>
      </c>
      <c r="AU76">
        <v>0</v>
      </c>
      <c r="AV76">
        <v>0</v>
      </c>
      <c r="AW76">
        <v>0</v>
      </c>
      <c r="AX76">
        <v>1.1384009245555113</v>
      </c>
      <c r="AY76">
        <v>0</v>
      </c>
      <c r="AZ76">
        <v>0</v>
      </c>
      <c r="BA76">
        <v>29.585785029828891</v>
      </c>
      <c r="BB76">
        <f t="shared" si="1"/>
        <v>678.20811520531345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165.51359996772536</v>
      </c>
      <c r="L77">
        <v>43.780270105946414</v>
      </c>
      <c r="M77">
        <v>0</v>
      </c>
      <c r="N77">
        <v>29.771823242466535</v>
      </c>
      <c r="O77">
        <v>24.981404894993414</v>
      </c>
      <c r="P77">
        <v>54.517815860942022</v>
      </c>
      <c r="Q77">
        <v>3.6640416472097628</v>
      </c>
      <c r="R77">
        <v>7.4490256669021129</v>
      </c>
      <c r="S77">
        <v>4.518983088038997</v>
      </c>
      <c r="T77">
        <v>0</v>
      </c>
      <c r="U77">
        <v>234.5856814861198</v>
      </c>
      <c r="V77">
        <v>5.2976437113381376</v>
      </c>
      <c r="W77">
        <v>8.8799678484892866</v>
      </c>
      <c r="X77">
        <v>37.662328951084383</v>
      </c>
      <c r="Y77">
        <v>0</v>
      </c>
      <c r="Z77">
        <v>3.3463558964725522</v>
      </c>
      <c r="AA77">
        <v>7.1735720705489454</v>
      </c>
      <c r="AB77">
        <v>10.221893365059485</v>
      </c>
      <c r="AC77">
        <v>5.0059951571696928</v>
      </c>
      <c r="AD77">
        <v>7.0620500262993096</v>
      </c>
      <c r="AE77">
        <v>0</v>
      </c>
      <c r="AF77">
        <v>0</v>
      </c>
      <c r="AG77">
        <v>0</v>
      </c>
      <c r="AH77">
        <v>30.161471182216655</v>
      </c>
      <c r="AI77">
        <v>0</v>
      </c>
      <c r="AJ77">
        <v>0</v>
      </c>
      <c r="AK77">
        <v>6.5583974045084528</v>
      </c>
      <c r="AL77">
        <v>0</v>
      </c>
      <c r="AM77">
        <v>4.0786782154038823</v>
      </c>
      <c r="AN77">
        <v>0</v>
      </c>
      <c r="AO77">
        <v>0</v>
      </c>
      <c r="AP77">
        <v>0.7194832310582342</v>
      </c>
      <c r="AQ77">
        <v>0</v>
      </c>
      <c r="AR77">
        <v>9.5828993821749116</v>
      </c>
      <c r="AS77">
        <v>8.0705597370068869</v>
      </c>
      <c r="AT77">
        <v>0</v>
      </c>
      <c r="AU77">
        <v>0</v>
      </c>
      <c r="AV77">
        <v>0</v>
      </c>
      <c r="AW77">
        <v>0</v>
      </c>
      <c r="AX77">
        <v>1.9817948888710215</v>
      </c>
      <c r="AY77">
        <v>0</v>
      </c>
      <c r="AZ77">
        <v>0</v>
      </c>
      <c r="BA77">
        <v>29.869683807772287</v>
      </c>
      <c r="BB77">
        <f t="shared" si="1"/>
        <v>684.71605322027403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165.51359996772536</v>
      </c>
      <c r="L78">
        <v>43.780270105946414</v>
      </c>
      <c r="M78">
        <v>0</v>
      </c>
      <c r="N78">
        <v>29.771823242466535</v>
      </c>
      <c r="O78">
        <v>24.981404894993414</v>
      </c>
      <c r="P78">
        <v>54.517815860942022</v>
      </c>
      <c r="Q78">
        <v>3.6640416472097628</v>
      </c>
      <c r="R78">
        <v>7.4490256669021129</v>
      </c>
      <c r="S78">
        <v>4.518983088038997</v>
      </c>
      <c r="T78">
        <v>0</v>
      </c>
      <c r="U78">
        <v>244.59260439699273</v>
      </c>
      <c r="V78">
        <v>5.2976437113381376</v>
      </c>
      <c r="W78">
        <v>8.8799678484892866</v>
      </c>
      <c r="X78">
        <v>37.662328951084383</v>
      </c>
      <c r="Y78">
        <v>0</v>
      </c>
      <c r="Z78">
        <v>3.3463558964725522</v>
      </c>
      <c r="AA78">
        <v>7.1735720705489454</v>
      </c>
      <c r="AB78">
        <v>10.221893365059485</v>
      </c>
      <c r="AC78">
        <v>5.0059951571696928</v>
      </c>
      <c r="AD78">
        <v>7.0620500262993096</v>
      </c>
      <c r="AE78">
        <v>0</v>
      </c>
      <c r="AF78">
        <v>0</v>
      </c>
      <c r="AG78">
        <v>0</v>
      </c>
      <c r="AH78">
        <v>30.161471182216655</v>
      </c>
      <c r="AI78">
        <v>0</v>
      </c>
      <c r="AJ78">
        <v>0</v>
      </c>
      <c r="AK78">
        <v>6.5583974045084528</v>
      </c>
      <c r="AL78">
        <v>0</v>
      </c>
      <c r="AM78">
        <v>4.0786782154038823</v>
      </c>
      <c r="AN78">
        <v>0</v>
      </c>
      <c r="AO78">
        <v>0</v>
      </c>
      <c r="AP78">
        <v>0.7194832310582342</v>
      </c>
      <c r="AQ78">
        <v>0</v>
      </c>
      <c r="AR78">
        <v>9.5828993821749116</v>
      </c>
      <c r="AS78">
        <v>8.0705597370068869</v>
      </c>
      <c r="AT78">
        <v>0</v>
      </c>
      <c r="AU78">
        <v>0</v>
      </c>
      <c r="AV78">
        <v>0</v>
      </c>
      <c r="AW78">
        <v>0</v>
      </c>
      <c r="AX78">
        <v>2.8382002357963421</v>
      </c>
      <c r="AY78">
        <v>0</v>
      </c>
      <c r="AZ78">
        <v>0</v>
      </c>
      <c r="BA78">
        <v>30.32377092894825</v>
      </c>
      <c r="BB78">
        <f t="shared" si="1"/>
        <v>695.12529435689635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165.51359996772536</v>
      </c>
      <c r="L79">
        <v>43.780270105946414</v>
      </c>
      <c r="M79">
        <v>0</v>
      </c>
      <c r="N79">
        <v>29.771823242466535</v>
      </c>
      <c r="O79">
        <v>24.981404894993414</v>
      </c>
      <c r="P79">
        <v>54.517815860942022</v>
      </c>
      <c r="Q79">
        <v>3.6640416472097628</v>
      </c>
      <c r="R79">
        <v>7.4490256669021129</v>
      </c>
      <c r="S79">
        <v>4.518983088038997</v>
      </c>
      <c r="T79">
        <v>0</v>
      </c>
      <c r="U79">
        <v>254.71539810669762</v>
      </c>
      <c r="V79">
        <v>5.2976437113381376</v>
      </c>
      <c r="W79">
        <v>8.8799678484892866</v>
      </c>
      <c r="X79">
        <v>37.662328951084383</v>
      </c>
      <c r="Y79">
        <v>0</v>
      </c>
      <c r="Z79">
        <v>3.3463558964725522</v>
      </c>
      <c r="AA79">
        <v>7.1735720705489454</v>
      </c>
      <c r="AB79">
        <v>10.221893365059485</v>
      </c>
      <c r="AC79">
        <v>5.0059951571696928</v>
      </c>
      <c r="AD79">
        <v>7.0620500262993096</v>
      </c>
      <c r="AE79">
        <v>0</v>
      </c>
      <c r="AF79">
        <v>0</v>
      </c>
      <c r="AG79">
        <v>0</v>
      </c>
      <c r="AH79">
        <v>30.161471182216655</v>
      </c>
      <c r="AI79">
        <v>0</v>
      </c>
      <c r="AJ79">
        <v>0</v>
      </c>
      <c r="AK79">
        <v>6.5583974045084528</v>
      </c>
      <c r="AL79">
        <v>0</v>
      </c>
      <c r="AM79">
        <v>4.0786782154038823</v>
      </c>
      <c r="AN79">
        <v>0</v>
      </c>
      <c r="AO79">
        <v>0</v>
      </c>
      <c r="AP79">
        <v>0.7194832310582342</v>
      </c>
      <c r="AQ79">
        <v>0</v>
      </c>
      <c r="AR79">
        <v>9.5828993821749116</v>
      </c>
      <c r="AS79">
        <v>8.0705597370068869</v>
      </c>
      <c r="AT79">
        <v>0</v>
      </c>
      <c r="AU79">
        <v>0</v>
      </c>
      <c r="AV79">
        <v>0</v>
      </c>
      <c r="AW79">
        <v>0</v>
      </c>
      <c r="AX79">
        <v>0.51162885903493294</v>
      </c>
      <c r="AY79">
        <v>0</v>
      </c>
      <c r="AZ79">
        <v>0</v>
      </c>
      <c r="BA79">
        <v>30.649653022465284</v>
      </c>
      <c r="BB79">
        <f t="shared" si="1"/>
        <v>702.59563459632272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165.51359996772536</v>
      </c>
      <c r="L80">
        <v>43.780270105946414</v>
      </c>
      <c r="M80">
        <v>0</v>
      </c>
      <c r="N80">
        <v>29.771823242466535</v>
      </c>
      <c r="O80">
        <v>24.981404894993414</v>
      </c>
      <c r="P80">
        <v>54.517815860942022</v>
      </c>
      <c r="Q80">
        <v>3.6640416472097628</v>
      </c>
      <c r="R80">
        <v>7.4490256669021129</v>
      </c>
      <c r="S80">
        <v>4.518983088038997</v>
      </c>
      <c r="T80">
        <v>0</v>
      </c>
      <c r="U80">
        <v>261.27796438921393</v>
      </c>
      <c r="V80">
        <v>5.2976437113381376</v>
      </c>
      <c r="W80">
        <v>8.8799678484892866</v>
      </c>
      <c r="X80">
        <v>37.662328951084383</v>
      </c>
      <c r="Y80">
        <v>0</v>
      </c>
      <c r="Z80">
        <v>3.3463558964725522</v>
      </c>
      <c r="AA80">
        <v>7.1735720705489454</v>
      </c>
      <c r="AB80">
        <v>10.221893365059485</v>
      </c>
      <c r="AC80">
        <v>5.0059951571696928</v>
      </c>
      <c r="AD80">
        <v>7.0620500262993096</v>
      </c>
      <c r="AE80">
        <v>0</v>
      </c>
      <c r="AF80">
        <v>0</v>
      </c>
      <c r="AG80">
        <v>0</v>
      </c>
      <c r="AH80">
        <v>30.161471182216655</v>
      </c>
      <c r="AI80">
        <v>0</v>
      </c>
      <c r="AJ80">
        <v>0</v>
      </c>
      <c r="AK80">
        <v>6.5583974045084528</v>
      </c>
      <c r="AL80">
        <v>0</v>
      </c>
      <c r="AM80">
        <v>4.0786782154038823</v>
      </c>
      <c r="AN80">
        <v>0</v>
      </c>
      <c r="AO80">
        <v>0</v>
      </c>
      <c r="AP80">
        <v>0.7194832310582342</v>
      </c>
      <c r="AQ80">
        <v>0</v>
      </c>
      <c r="AR80">
        <v>9.5828993821749116</v>
      </c>
      <c r="AS80">
        <v>8.0705597370068869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30.90258220676683</v>
      </c>
      <c r="BB80">
        <f t="shared" si="1"/>
        <v>708.39364283550265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165.51359996772536</v>
      </c>
      <c r="L81">
        <v>43.780270105946414</v>
      </c>
      <c r="M81">
        <v>0</v>
      </c>
      <c r="N81">
        <v>29.771823242466535</v>
      </c>
      <c r="O81">
        <v>24.981404894993414</v>
      </c>
      <c r="P81">
        <v>54.517815860942022</v>
      </c>
      <c r="Q81">
        <v>3.6640416472097628</v>
      </c>
      <c r="R81">
        <v>7.4490256669021129</v>
      </c>
      <c r="S81">
        <v>4.518983088038997</v>
      </c>
      <c r="T81">
        <v>0</v>
      </c>
      <c r="U81">
        <v>267.53290795590499</v>
      </c>
      <c r="V81">
        <v>5.2976437113381376</v>
      </c>
      <c r="W81">
        <v>8.8799678484892866</v>
      </c>
      <c r="X81">
        <v>37.662328951084383</v>
      </c>
      <c r="Y81">
        <v>0</v>
      </c>
      <c r="Z81">
        <v>3.3463558964725522</v>
      </c>
      <c r="AA81">
        <v>7.1735720705489454</v>
      </c>
      <c r="AB81">
        <v>6.8145955767063233</v>
      </c>
      <c r="AC81">
        <v>2.5005297836568565</v>
      </c>
      <c r="AD81">
        <v>4.7080333508662076</v>
      </c>
      <c r="AE81">
        <v>0</v>
      </c>
      <c r="AF81">
        <v>0</v>
      </c>
      <c r="AG81">
        <v>0</v>
      </c>
      <c r="AH81">
        <v>24.129177153412648</v>
      </c>
      <c r="AI81">
        <v>0</v>
      </c>
      <c r="AJ81">
        <v>0</v>
      </c>
      <c r="AK81">
        <v>6.5583974045084528</v>
      </c>
      <c r="AL81">
        <v>0</v>
      </c>
      <c r="AM81">
        <v>2.7246231413066164</v>
      </c>
      <c r="AN81">
        <v>0</v>
      </c>
      <c r="AO81">
        <v>0</v>
      </c>
      <c r="AP81">
        <v>1.4716704863285321</v>
      </c>
      <c r="AQ81">
        <v>0</v>
      </c>
      <c r="AR81">
        <v>9.5828993821749116</v>
      </c>
      <c r="AS81">
        <v>8.0705597370068869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30.541179485424436</v>
      </c>
      <c r="BB81">
        <f t="shared" si="1"/>
        <v>700.10904743860613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165.51359996772536</v>
      </c>
      <c r="L82">
        <v>43.780270105946414</v>
      </c>
      <c r="M82">
        <v>0</v>
      </c>
      <c r="N82">
        <v>29.771823242466535</v>
      </c>
      <c r="O82">
        <v>24.981404894993414</v>
      </c>
      <c r="P82">
        <v>54.517815860942022</v>
      </c>
      <c r="Q82">
        <v>3.6640416472097628</v>
      </c>
      <c r="R82">
        <v>7.4490256669021129</v>
      </c>
      <c r="S82">
        <v>4.518983088038997</v>
      </c>
      <c r="T82">
        <v>0</v>
      </c>
      <c r="U82">
        <v>273.27538583383614</v>
      </c>
      <c r="V82">
        <v>5.2976437113381376</v>
      </c>
      <c r="W82">
        <v>8.8799678484892866</v>
      </c>
      <c r="X82">
        <v>37.662328951084383</v>
      </c>
      <c r="Y82">
        <v>0</v>
      </c>
      <c r="Z82">
        <v>3.3463558964725522</v>
      </c>
      <c r="AA82">
        <v>7.1735720705489454</v>
      </c>
      <c r="AB82">
        <v>3.3797082354414529</v>
      </c>
      <c r="AC82">
        <v>0</v>
      </c>
      <c r="AD82">
        <v>2.3540166754331038</v>
      </c>
      <c r="AE82">
        <v>0</v>
      </c>
      <c r="AF82">
        <v>0</v>
      </c>
      <c r="AG82">
        <v>0</v>
      </c>
      <c r="AH82">
        <v>19.537795173450217</v>
      </c>
      <c r="AI82">
        <v>0</v>
      </c>
      <c r="AJ82">
        <v>0</v>
      </c>
      <c r="AK82">
        <v>6.5583974045084528</v>
      </c>
      <c r="AL82">
        <v>0</v>
      </c>
      <c r="AM82">
        <v>1.7200902387810477</v>
      </c>
      <c r="AN82">
        <v>0</v>
      </c>
      <c r="AO82">
        <v>0</v>
      </c>
      <c r="AP82">
        <v>1.4716704863285321</v>
      </c>
      <c r="AQ82">
        <v>0</v>
      </c>
      <c r="AR82">
        <v>9.5828993821749116</v>
      </c>
      <c r="AS82">
        <v>8.0705597370068869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30.200807485779102</v>
      </c>
      <c r="BB82">
        <f t="shared" si="1"/>
        <v>692.30654863333962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165.51359996772536</v>
      </c>
      <c r="L83">
        <v>43.780270105946414</v>
      </c>
      <c r="M83">
        <v>0</v>
      </c>
      <c r="N83">
        <v>29.771823242466535</v>
      </c>
      <c r="O83">
        <v>24.981404894993414</v>
      </c>
      <c r="P83">
        <v>54.517815860942022</v>
      </c>
      <c r="Q83">
        <v>3.6640416472097628</v>
      </c>
      <c r="R83">
        <v>7.4490256669021129</v>
      </c>
      <c r="S83">
        <v>4.518983088038997</v>
      </c>
      <c r="T83">
        <v>0</v>
      </c>
      <c r="U83">
        <v>276.91339282232627</v>
      </c>
      <c r="V83">
        <v>5.2976437113381376</v>
      </c>
      <c r="W83">
        <v>8.8799678484892866</v>
      </c>
      <c r="X83">
        <v>37.662328951084383</v>
      </c>
      <c r="Y83">
        <v>0</v>
      </c>
      <c r="Z83">
        <v>3.3463558964725522</v>
      </c>
      <c r="AA83">
        <v>7.1735720705489454</v>
      </c>
      <c r="AB83">
        <v>3.3797082354414529</v>
      </c>
      <c r="AC83">
        <v>0</v>
      </c>
      <c r="AD83">
        <v>2.3540166754331038</v>
      </c>
      <c r="AE83">
        <v>0</v>
      </c>
      <c r="AF83">
        <v>0</v>
      </c>
      <c r="AG83">
        <v>0</v>
      </c>
      <c r="AH83">
        <v>14.653346380087664</v>
      </c>
      <c r="AI83">
        <v>0</v>
      </c>
      <c r="AJ83">
        <v>0</v>
      </c>
      <c r="AK83">
        <v>6.5583974045084528</v>
      </c>
      <c r="AL83">
        <v>0</v>
      </c>
      <c r="AM83">
        <v>1.3416704587768733</v>
      </c>
      <c r="AN83">
        <v>0</v>
      </c>
      <c r="AO83">
        <v>0</v>
      </c>
      <c r="AP83">
        <v>0.7194832310582342</v>
      </c>
      <c r="AQ83">
        <v>0</v>
      </c>
      <c r="AR83">
        <v>12.401399169275724</v>
      </c>
      <c r="AS83">
        <v>8.0705597370068869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30.2192601353618</v>
      </c>
      <c r="BB83">
        <f t="shared" si="1"/>
        <v>692.72954693071085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165.51359996772536</v>
      </c>
      <c r="L84">
        <v>43.780270105946414</v>
      </c>
      <c r="M84">
        <v>0</v>
      </c>
      <c r="N84">
        <v>29.771823242466535</v>
      </c>
      <c r="O84">
        <v>24.981404894993414</v>
      </c>
      <c r="P84">
        <v>54.517815860942022</v>
      </c>
      <c r="Q84">
        <v>3.6640416472097628</v>
      </c>
      <c r="R84">
        <v>7.4490256669021129</v>
      </c>
      <c r="S84">
        <v>4.518983088038997</v>
      </c>
      <c r="T84">
        <v>0</v>
      </c>
      <c r="U84">
        <v>277.21590342381148</v>
      </c>
      <c r="V84">
        <v>5.2976437113381376</v>
      </c>
      <c r="W84">
        <v>8.8799678484892866</v>
      </c>
      <c r="X84">
        <v>37.662328951084383</v>
      </c>
      <c r="Y84">
        <v>0</v>
      </c>
      <c r="Z84">
        <v>3.3463558964725522</v>
      </c>
      <c r="AA84">
        <v>3.5698443519098308</v>
      </c>
      <c r="AB84">
        <v>3.3797082354414529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9.7688975867251084</v>
      </c>
      <c r="AI84">
        <v>0</v>
      </c>
      <c r="AJ84">
        <v>0</v>
      </c>
      <c r="AK84">
        <v>6.5583974045084528</v>
      </c>
      <c r="AL84">
        <v>0</v>
      </c>
      <c r="AM84">
        <v>1.3416704587768733</v>
      </c>
      <c r="AN84">
        <v>0</v>
      </c>
      <c r="AO84">
        <v>0</v>
      </c>
      <c r="AP84">
        <v>0.7194832310582342</v>
      </c>
      <c r="AQ84">
        <v>0</v>
      </c>
      <c r="AR84">
        <v>12.401399169275724</v>
      </c>
      <c r="AS84">
        <v>8.0705597370068869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29.778701403269082</v>
      </c>
      <c r="BB84">
        <f t="shared" si="1"/>
        <v>682.63042307685396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165.51359996772536</v>
      </c>
      <c r="L85">
        <v>43.780270105946414</v>
      </c>
      <c r="M85">
        <v>0</v>
      </c>
      <c r="N85">
        <v>29.771823242466535</v>
      </c>
      <c r="O85">
        <v>24.981404894993414</v>
      </c>
      <c r="P85">
        <v>54.517815860942022</v>
      </c>
      <c r="Q85">
        <v>3.6640416472097628</v>
      </c>
      <c r="R85">
        <v>7.4490256669021129</v>
      </c>
      <c r="S85">
        <v>4.518983088038997</v>
      </c>
      <c r="T85">
        <v>0</v>
      </c>
      <c r="U85">
        <v>277.21590342381148</v>
      </c>
      <c r="V85">
        <v>5.2976437113381376</v>
      </c>
      <c r="W85">
        <v>8.8799678484892866</v>
      </c>
      <c r="X85">
        <v>37.662328951084383</v>
      </c>
      <c r="Y85">
        <v>0</v>
      </c>
      <c r="Z85">
        <v>3.3463558964725522</v>
      </c>
      <c r="AA85">
        <v>3.5698443519098308</v>
      </c>
      <c r="AB85">
        <v>3.3797082354414529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4.8844487933625542</v>
      </c>
      <c r="AI85">
        <v>0</v>
      </c>
      <c r="AJ85">
        <v>0</v>
      </c>
      <c r="AK85">
        <v>6.5583974045084528</v>
      </c>
      <c r="AL85">
        <v>0</v>
      </c>
      <c r="AM85">
        <v>1.3416704587768733</v>
      </c>
      <c r="AN85">
        <v>0</v>
      </c>
      <c r="AO85">
        <v>0</v>
      </c>
      <c r="AP85">
        <v>0.7194832310582342</v>
      </c>
      <c r="AQ85">
        <v>0</v>
      </c>
      <c r="AR85">
        <v>12.401399169275724</v>
      </c>
      <c r="AS85">
        <v>8.0705597370068869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29.574531443706526</v>
      </c>
      <c r="BB85">
        <f t="shared" si="1"/>
        <v>677.95014424305407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165.51359996772536</v>
      </c>
      <c r="L86">
        <v>43.780270105946414</v>
      </c>
      <c r="M86">
        <v>0</v>
      </c>
      <c r="N86">
        <v>29.771823242466535</v>
      </c>
      <c r="O86">
        <v>24.981404894993414</v>
      </c>
      <c r="P86">
        <v>54.517815860942022</v>
      </c>
      <c r="Q86">
        <v>3.6640416472097628</v>
      </c>
      <c r="R86">
        <v>7.4490256669021129</v>
      </c>
      <c r="S86">
        <v>4.518983088038997</v>
      </c>
      <c r="T86">
        <v>0</v>
      </c>
      <c r="U86">
        <v>277.21590342381148</v>
      </c>
      <c r="V86">
        <v>5.2976437113381376</v>
      </c>
      <c r="W86">
        <v>8.8799678484892866</v>
      </c>
      <c r="X86">
        <v>37.662328951084383</v>
      </c>
      <c r="Y86">
        <v>0</v>
      </c>
      <c r="Z86">
        <v>3.3463558964725522</v>
      </c>
      <c r="AA86">
        <v>3.5698443519098308</v>
      </c>
      <c r="AB86">
        <v>3.3797082354414529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6.5583974045084528</v>
      </c>
      <c r="AL86">
        <v>0</v>
      </c>
      <c r="AM86">
        <v>1.3416704587768733</v>
      </c>
      <c r="AN86">
        <v>0</v>
      </c>
      <c r="AO86">
        <v>0</v>
      </c>
      <c r="AP86">
        <v>0.7194832310582342</v>
      </c>
      <c r="AQ86">
        <v>0</v>
      </c>
      <c r="AR86">
        <v>12.401399169275724</v>
      </c>
      <c r="AS86">
        <v>8.0705597370068869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29.37036148414397</v>
      </c>
      <c r="BB86">
        <f t="shared" si="1"/>
        <v>673.26986540925407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165.51359996772536</v>
      </c>
      <c r="L87">
        <v>43.780270105946414</v>
      </c>
      <c r="M87">
        <v>0</v>
      </c>
      <c r="N87">
        <v>29.771823242466535</v>
      </c>
      <c r="O87">
        <v>24.981404894993414</v>
      </c>
      <c r="P87">
        <v>54.517815860942022</v>
      </c>
      <c r="Q87">
        <v>3.6640416472097628</v>
      </c>
      <c r="R87">
        <v>7.4490256669021129</v>
      </c>
      <c r="S87">
        <v>4.518983088038997</v>
      </c>
      <c r="T87">
        <v>0</v>
      </c>
      <c r="U87">
        <v>277.21590342381148</v>
      </c>
      <c r="V87">
        <v>5.2976437113381376</v>
      </c>
      <c r="W87">
        <v>8.8799678484892866</v>
      </c>
      <c r="X87">
        <v>37.662328951084383</v>
      </c>
      <c r="Y87">
        <v>0</v>
      </c>
      <c r="Z87">
        <v>1.6731779482362761</v>
      </c>
      <c r="AA87">
        <v>3.5698443519098308</v>
      </c>
      <c r="AB87">
        <v>3.3797082354414529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6.5583974045084528</v>
      </c>
      <c r="AL87">
        <v>0</v>
      </c>
      <c r="AM87">
        <v>1.204063218952202</v>
      </c>
      <c r="AN87">
        <v>0</v>
      </c>
      <c r="AO87">
        <v>0</v>
      </c>
      <c r="AP87">
        <v>0.7194832310582342</v>
      </c>
      <c r="AQ87">
        <v>0</v>
      </c>
      <c r="AR87">
        <v>12.401399169275724</v>
      </c>
      <c r="AS87">
        <v>8.0705597370068869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29.294670663283021</v>
      </c>
      <c r="BB87">
        <f t="shared" si="1"/>
        <v>671.53477104205399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165.51359996772536</v>
      </c>
      <c r="L88">
        <v>43.780270105946414</v>
      </c>
      <c r="M88">
        <v>0</v>
      </c>
      <c r="N88">
        <v>29.771823242466535</v>
      </c>
      <c r="O88">
        <v>24.981404894993414</v>
      </c>
      <c r="P88">
        <v>54.517815860942022</v>
      </c>
      <c r="Q88">
        <v>3.6640416472097628</v>
      </c>
      <c r="R88">
        <v>7.4490256669021129</v>
      </c>
      <c r="S88">
        <v>4.518983088038997</v>
      </c>
      <c r="T88">
        <v>0</v>
      </c>
      <c r="U88">
        <v>277.21590342381148</v>
      </c>
      <c r="V88">
        <v>5.2976437113381376</v>
      </c>
      <c r="W88">
        <v>8.8799678484892866</v>
      </c>
      <c r="X88">
        <v>37.662328951084383</v>
      </c>
      <c r="Y88">
        <v>0</v>
      </c>
      <c r="Z88">
        <v>1.6731779482362761</v>
      </c>
      <c r="AA88">
        <v>3.5698443519098308</v>
      </c>
      <c r="AB88">
        <v>0.86217049718221661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6.5583974045084528</v>
      </c>
      <c r="AL88">
        <v>0</v>
      </c>
      <c r="AM88">
        <v>1.204063218952202</v>
      </c>
      <c r="AN88">
        <v>0</v>
      </c>
      <c r="AO88">
        <v>0</v>
      </c>
      <c r="AP88">
        <v>0.7194832310582342</v>
      </c>
      <c r="AQ88">
        <v>0</v>
      </c>
      <c r="AR88">
        <v>12.401399169275724</v>
      </c>
      <c r="AS88">
        <v>8.0705597370068869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29.189437585823789</v>
      </c>
      <c r="BB88">
        <f t="shared" si="1"/>
        <v>669.12246638125396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165.51359996772536</v>
      </c>
      <c r="L89">
        <v>43.780270105946414</v>
      </c>
      <c r="M89">
        <v>0</v>
      </c>
      <c r="N89">
        <v>29.771823242466535</v>
      </c>
      <c r="O89">
        <v>24.981404894993414</v>
      </c>
      <c r="P89">
        <v>54.517815860942022</v>
      </c>
      <c r="Q89">
        <v>3.6640416472097628</v>
      </c>
      <c r="R89">
        <v>7.4490256669021129</v>
      </c>
      <c r="S89">
        <v>4.518983088038997</v>
      </c>
      <c r="T89">
        <v>0</v>
      </c>
      <c r="U89">
        <v>277.21590342381148</v>
      </c>
      <c r="V89">
        <v>5.2976437113381376</v>
      </c>
      <c r="W89">
        <v>8.8799678484892866</v>
      </c>
      <c r="X89">
        <v>37.662328951084383</v>
      </c>
      <c r="Y89">
        <v>0</v>
      </c>
      <c r="Z89">
        <v>1.6731779482362761</v>
      </c>
      <c r="AA89">
        <v>3.5698443519098308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6.5583974045084528</v>
      </c>
      <c r="AL89">
        <v>0</v>
      </c>
      <c r="AM89">
        <v>2.7246231413066164</v>
      </c>
      <c r="AN89">
        <v>0</v>
      </c>
      <c r="AO89">
        <v>0</v>
      </c>
      <c r="AP89">
        <v>0.7194832310582342</v>
      </c>
      <c r="AQ89">
        <v>0</v>
      </c>
      <c r="AR89">
        <v>12.401399169275724</v>
      </c>
      <c r="AS89">
        <v>8.0705597370068869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29.216958263795988</v>
      </c>
      <c r="BB89">
        <f t="shared" si="1"/>
        <v>669.75333512845407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165.51359996772536</v>
      </c>
      <c r="L90">
        <v>43.780270105946414</v>
      </c>
      <c r="M90">
        <v>0</v>
      </c>
      <c r="N90">
        <v>29.771823242466535</v>
      </c>
      <c r="O90">
        <v>24.981404894993414</v>
      </c>
      <c r="P90">
        <v>54.517815860942022</v>
      </c>
      <c r="Q90">
        <v>3.6640416472097628</v>
      </c>
      <c r="R90">
        <v>7.4490256669021129</v>
      </c>
      <c r="S90">
        <v>4.518983088038997</v>
      </c>
      <c r="T90">
        <v>0</v>
      </c>
      <c r="U90">
        <v>277.21590342381148</v>
      </c>
      <c r="V90">
        <v>5.2976437113381376</v>
      </c>
      <c r="W90">
        <v>8.8799678484892866</v>
      </c>
      <c r="X90">
        <v>37.662328951084383</v>
      </c>
      <c r="Y90">
        <v>0</v>
      </c>
      <c r="Z90">
        <v>1.6731779482362761</v>
      </c>
      <c r="AA90">
        <v>6.4539560342308491</v>
      </c>
      <c r="AB90">
        <v>0</v>
      </c>
      <c r="AC90">
        <v>2.5005297836568565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6.5583974045084528</v>
      </c>
      <c r="AL90">
        <v>0</v>
      </c>
      <c r="AM90">
        <v>2.7246231413066164</v>
      </c>
      <c r="AN90">
        <v>0</v>
      </c>
      <c r="AO90">
        <v>0</v>
      </c>
      <c r="AP90">
        <v>0.7194832310582342</v>
      </c>
      <c r="AQ90">
        <v>0</v>
      </c>
      <c r="AR90">
        <v>12.401399169275724</v>
      </c>
      <c r="AS90">
        <v>8.0705597370068869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29.442036277073861</v>
      </c>
      <c r="BB90">
        <f t="shared" si="1"/>
        <v>674.91289858115397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165.51359996772536</v>
      </c>
      <c r="L91">
        <v>43.780270105946414</v>
      </c>
      <c r="M91">
        <v>0</v>
      </c>
      <c r="N91">
        <v>29.771823242466535</v>
      </c>
      <c r="O91">
        <v>24.981404894993414</v>
      </c>
      <c r="P91">
        <v>50.8627897686561</v>
      </c>
      <c r="Q91">
        <v>3.6640416472097628</v>
      </c>
      <c r="R91">
        <v>7.4490256669021129</v>
      </c>
      <c r="S91">
        <v>4.5198628637584992</v>
      </c>
      <c r="T91">
        <v>0</v>
      </c>
      <c r="U91">
        <v>277.21590342381148</v>
      </c>
      <c r="V91">
        <v>5.2976437113381376</v>
      </c>
      <c r="W91">
        <v>8.8799678484892866</v>
      </c>
      <c r="X91">
        <v>37.662328951084383</v>
      </c>
      <c r="Y91">
        <v>0</v>
      </c>
      <c r="Z91">
        <v>3.3463558964725522</v>
      </c>
      <c r="AA91">
        <v>7.1735720705489454</v>
      </c>
      <c r="AB91">
        <v>0</v>
      </c>
      <c r="AC91">
        <v>5.0010598262366939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6.5583974045084528</v>
      </c>
      <c r="AL91">
        <v>0</v>
      </c>
      <c r="AM91">
        <v>2.7246231413066164</v>
      </c>
      <c r="AN91">
        <v>0</v>
      </c>
      <c r="AO91">
        <v>0</v>
      </c>
      <c r="AP91">
        <v>0.7194832310582342</v>
      </c>
      <c r="AQ91">
        <v>0</v>
      </c>
      <c r="AR91">
        <v>12.401399169275724</v>
      </c>
      <c r="AS91">
        <v>8.0705597370068869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29.493833905375588</v>
      </c>
      <c r="BB91">
        <f t="shared" si="1"/>
        <v>676.10027866342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165.51359996772536</v>
      </c>
      <c r="L92">
        <v>43.780270105946414</v>
      </c>
      <c r="M92">
        <v>0</v>
      </c>
      <c r="N92">
        <v>29.771823242466535</v>
      </c>
      <c r="O92">
        <v>24.981404894993414</v>
      </c>
      <c r="P92">
        <v>49.027564166990317</v>
      </c>
      <c r="Q92">
        <v>3.6640416472097628</v>
      </c>
      <c r="R92">
        <v>7.4490256669021129</v>
      </c>
      <c r="S92">
        <v>4.518983088038997</v>
      </c>
      <c r="T92">
        <v>0</v>
      </c>
      <c r="U92">
        <v>277.21590342381148</v>
      </c>
      <c r="V92">
        <v>5.2976437113381376</v>
      </c>
      <c r="W92">
        <v>8.8799678484892866</v>
      </c>
      <c r="X92">
        <v>37.662328951084383</v>
      </c>
      <c r="Y92">
        <v>0</v>
      </c>
      <c r="Z92">
        <v>3.3463558964725522</v>
      </c>
      <c r="AA92">
        <v>7.1735720705489454</v>
      </c>
      <c r="AB92">
        <v>0</v>
      </c>
      <c r="AC92">
        <v>5.0010598262366939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6.5583974045084528</v>
      </c>
      <c r="AL92">
        <v>0</v>
      </c>
      <c r="AM92">
        <v>1.3416704587768733</v>
      </c>
      <c r="AN92">
        <v>0</v>
      </c>
      <c r="AO92">
        <v>0</v>
      </c>
      <c r="AP92">
        <v>0.7194832310582342</v>
      </c>
      <c r="AQ92">
        <v>0</v>
      </c>
      <c r="AR92">
        <v>12.401399169275724</v>
      </c>
      <c r="AS92">
        <v>8.0705597370068869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29.359277278471147</v>
      </c>
      <c r="BB92">
        <f t="shared" si="1"/>
        <v>673.01577723040941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165.51209509711137</v>
      </c>
      <c r="L93">
        <v>43.780270105946414</v>
      </c>
      <c r="M93">
        <v>0</v>
      </c>
      <c r="N93">
        <v>29.771823242466535</v>
      </c>
      <c r="O93">
        <v>24.981404894993414</v>
      </c>
      <c r="P93">
        <v>49.760580005155099</v>
      </c>
      <c r="Q93">
        <v>3.6640416472097628</v>
      </c>
      <c r="R93">
        <v>7.4490256669021129</v>
      </c>
      <c r="S93">
        <v>4.518983088038997</v>
      </c>
      <c r="T93">
        <v>0</v>
      </c>
      <c r="U93">
        <v>277.21590342381148</v>
      </c>
      <c r="V93">
        <v>5.2976437113381376</v>
      </c>
      <c r="W93">
        <v>8.8799678484892866</v>
      </c>
      <c r="X93">
        <v>34.814734443359669</v>
      </c>
      <c r="Y93">
        <v>0</v>
      </c>
      <c r="Z93">
        <v>3.3463558964725522</v>
      </c>
      <c r="AA93">
        <v>7.1735720705489454</v>
      </c>
      <c r="AB93">
        <v>0</v>
      </c>
      <c r="AC93">
        <v>5.0010598262366939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6.5583974045084528</v>
      </c>
      <c r="AL93">
        <v>0</v>
      </c>
      <c r="AM93">
        <v>0</v>
      </c>
      <c r="AN93">
        <v>0</v>
      </c>
      <c r="AO93">
        <v>0</v>
      </c>
      <c r="AP93">
        <v>0.7194832310582342</v>
      </c>
      <c r="AQ93">
        <v>0</v>
      </c>
      <c r="AR93">
        <v>12.401399169275724</v>
      </c>
      <c r="AS93">
        <v>8.1433667084116035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29.217786492719714</v>
      </c>
      <c r="BB93">
        <f t="shared" si="1"/>
        <v>669.77232098861464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165.50789957820399</v>
      </c>
      <c r="L94">
        <v>43.780270105946414</v>
      </c>
      <c r="M94">
        <v>0</v>
      </c>
      <c r="N94">
        <v>29.771823242466535</v>
      </c>
      <c r="O94">
        <v>24.981404894993414</v>
      </c>
      <c r="P94">
        <v>47.577040858953509</v>
      </c>
      <c r="Q94">
        <v>3.6640416472097628</v>
      </c>
      <c r="R94">
        <v>7.4490256669021129</v>
      </c>
      <c r="S94">
        <v>4.518983088038997</v>
      </c>
      <c r="T94">
        <v>0</v>
      </c>
      <c r="U94">
        <v>277.21590342381148</v>
      </c>
      <c r="V94">
        <v>5.2976437113381376</v>
      </c>
      <c r="W94">
        <v>8.8799678484892866</v>
      </c>
      <c r="X94">
        <v>32.131848586315442</v>
      </c>
      <c r="Y94">
        <v>0</v>
      </c>
      <c r="Z94">
        <v>3.3463558964725522</v>
      </c>
      <c r="AA94">
        <v>7.1735720705489454</v>
      </c>
      <c r="AB94">
        <v>0</v>
      </c>
      <c r="AC94">
        <v>5.0010598262366939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6.5583974045084528</v>
      </c>
      <c r="AL94">
        <v>0</v>
      </c>
      <c r="AM94">
        <v>0</v>
      </c>
      <c r="AN94">
        <v>0</v>
      </c>
      <c r="AO94">
        <v>0</v>
      </c>
      <c r="AP94">
        <v>0.7194832310582342</v>
      </c>
      <c r="AQ94">
        <v>0</v>
      </c>
      <c r="AR94">
        <v>12.401399169275724</v>
      </c>
      <c r="AS94">
        <v>8.1433667084116035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29.014194554893731</v>
      </c>
      <c r="BB94">
        <f t="shared" si="1"/>
        <v>665.10529240428752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165.5078089017087</v>
      </c>
      <c r="L95">
        <v>43.780270105946414</v>
      </c>
      <c r="M95">
        <v>0</v>
      </c>
      <c r="N95">
        <v>29.771823242466535</v>
      </c>
      <c r="O95">
        <v>24.981404894993414</v>
      </c>
      <c r="P95">
        <v>42.076353339502717</v>
      </c>
      <c r="Q95">
        <v>3.6640416472097628</v>
      </c>
      <c r="R95">
        <v>7.4490256669021129</v>
      </c>
      <c r="S95">
        <v>4.518983088038997</v>
      </c>
      <c r="T95">
        <v>0</v>
      </c>
      <c r="U95">
        <v>277.21590342381148</v>
      </c>
      <c r="V95">
        <v>5.2976437113381376</v>
      </c>
      <c r="W95">
        <v>8.8799678484892866</v>
      </c>
      <c r="X95">
        <v>30.798274139635847</v>
      </c>
      <c r="Y95">
        <v>0</v>
      </c>
      <c r="Z95">
        <v>3.3463558964725522</v>
      </c>
      <c r="AA95">
        <v>7.1735720705489454</v>
      </c>
      <c r="AB95">
        <v>0</v>
      </c>
      <c r="AC95">
        <v>2.5005297836568565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6.5583974045084528</v>
      </c>
      <c r="AL95">
        <v>0</v>
      </c>
      <c r="AM95">
        <v>0</v>
      </c>
      <c r="AN95">
        <v>0</v>
      </c>
      <c r="AO95">
        <v>0</v>
      </c>
      <c r="AP95">
        <v>0.7194832310582342</v>
      </c>
      <c r="AQ95">
        <v>0</v>
      </c>
      <c r="AR95">
        <v>9.5828993821749116</v>
      </c>
      <c r="AS95">
        <v>8.1433667084116035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28.506183167551331</v>
      </c>
      <c r="BB95">
        <f t="shared" si="1"/>
        <v>653.4599213193236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165.50781662450211</v>
      </c>
      <c r="L96">
        <v>43.780270105946414</v>
      </c>
      <c r="M96">
        <v>0</v>
      </c>
      <c r="N96">
        <v>29.771823242466535</v>
      </c>
      <c r="O96">
        <v>24.981404894993414</v>
      </c>
      <c r="P96">
        <v>40.241035729365123</v>
      </c>
      <c r="Q96">
        <v>3.6120038213287859</v>
      </c>
      <c r="R96">
        <v>7.4490256669021129</v>
      </c>
      <c r="S96">
        <v>4.5199602623094837</v>
      </c>
      <c r="T96">
        <v>0</v>
      </c>
      <c r="U96">
        <v>277.21590342381148</v>
      </c>
      <c r="V96">
        <v>5.2976437113381376</v>
      </c>
      <c r="W96">
        <v>8.8799678484892866</v>
      </c>
      <c r="X96">
        <v>29.462049407799793</v>
      </c>
      <c r="Y96">
        <v>0</v>
      </c>
      <c r="Z96">
        <v>3.3463558964725522</v>
      </c>
      <c r="AA96">
        <v>7.1735720705489454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6.5583974045084528</v>
      </c>
      <c r="AL96">
        <v>0</v>
      </c>
      <c r="AM96">
        <v>0</v>
      </c>
      <c r="AN96">
        <v>0</v>
      </c>
      <c r="AO96">
        <v>0</v>
      </c>
      <c r="AP96">
        <v>0.7194832310582342</v>
      </c>
      <c r="AQ96">
        <v>0</v>
      </c>
      <c r="AR96">
        <v>9.5828993821749116</v>
      </c>
      <c r="AS96">
        <v>8.1433667084116035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28.266956540275405</v>
      </c>
      <c r="BB96">
        <f t="shared" si="1"/>
        <v>647.97602289215195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165.51499754581238</v>
      </c>
      <c r="L97">
        <v>43.780270105946414</v>
      </c>
      <c r="M97">
        <v>0</v>
      </c>
      <c r="N97">
        <v>29.771823242466535</v>
      </c>
      <c r="O97">
        <v>24.981404894993414</v>
      </c>
      <c r="P97">
        <v>40.241035729365123</v>
      </c>
      <c r="Q97">
        <v>3.6120038213287859</v>
      </c>
      <c r="R97">
        <v>7.4490256669021129</v>
      </c>
      <c r="S97">
        <v>4.5199602623094837</v>
      </c>
      <c r="T97">
        <v>0</v>
      </c>
      <c r="U97">
        <v>277.21590342381148</v>
      </c>
      <c r="V97">
        <v>5.2976437113381376</v>
      </c>
      <c r="W97">
        <v>8.8799678484892866</v>
      </c>
      <c r="X97">
        <v>25.108219477451385</v>
      </c>
      <c r="Y97">
        <v>0</v>
      </c>
      <c r="Z97">
        <v>3.3463558964725522</v>
      </c>
      <c r="AA97">
        <v>3.5698443519098308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6.5583974045084528</v>
      </c>
      <c r="AL97">
        <v>3.2626997069591548</v>
      </c>
      <c r="AM97">
        <v>0</v>
      </c>
      <c r="AN97">
        <v>0</v>
      </c>
      <c r="AO97">
        <v>0</v>
      </c>
      <c r="AP97">
        <v>0.7194832310582342</v>
      </c>
      <c r="AQ97">
        <v>0</v>
      </c>
      <c r="AR97">
        <v>9.5828993821749116</v>
      </c>
      <c r="AS97">
        <v>8.1433667084116035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28.071011640809385</v>
      </c>
      <c r="BB97">
        <f t="shared" si="1"/>
        <v>643.48429077089997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165.50815981610165</v>
      </c>
      <c r="L98">
        <v>43.780270105946414</v>
      </c>
      <c r="M98">
        <v>0</v>
      </c>
      <c r="N98">
        <v>29.771823242466535</v>
      </c>
      <c r="O98">
        <v>24.981404894993414</v>
      </c>
      <c r="P98">
        <v>40.241035729365123</v>
      </c>
      <c r="Q98">
        <v>3.6120038213287859</v>
      </c>
      <c r="R98">
        <v>7.4490256669021129</v>
      </c>
      <c r="S98">
        <v>4.5199602623094837</v>
      </c>
      <c r="T98">
        <v>0</v>
      </c>
      <c r="U98">
        <v>277.21590342381148</v>
      </c>
      <c r="V98">
        <v>5.2976437113381376</v>
      </c>
      <c r="W98">
        <v>8.8799678484892866</v>
      </c>
      <c r="X98">
        <v>25.108219477451385</v>
      </c>
      <c r="Y98">
        <v>0</v>
      </c>
      <c r="Z98">
        <v>3.3463558964725522</v>
      </c>
      <c r="AA98">
        <v>0.96809335211855563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6.5583974045084528</v>
      </c>
      <c r="AL98">
        <v>9.1948810887166168</v>
      </c>
      <c r="AM98">
        <v>0</v>
      </c>
      <c r="AN98">
        <v>0</v>
      </c>
      <c r="AO98">
        <v>0</v>
      </c>
      <c r="AP98">
        <v>0.7194832310582342</v>
      </c>
      <c r="AQ98">
        <v>0</v>
      </c>
      <c r="AR98">
        <v>9.5828993821749116</v>
      </c>
      <c r="AS98">
        <v>8.1433667084116035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28.209937813673658</v>
      </c>
      <c r="BB98">
        <f t="shared" si="1"/>
        <v>646.6689572502911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6.4572737284469316E-3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3.9722971519566124</v>
      </c>
      <c r="L99">
        <f t="shared" si="2"/>
        <v>1.0503261295639452</v>
      </c>
      <c r="M99">
        <f t="shared" si="2"/>
        <v>0</v>
      </c>
      <c r="N99">
        <f t="shared" si="2"/>
        <v>0.71449662013213333</v>
      </c>
      <c r="O99">
        <f t="shared" si="2"/>
        <v>0.59954520866808181</v>
      </c>
      <c r="P99">
        <f t="shared" si="2"/>
        <v>1.2932457506927406</v>
      </c>
      <c r="Q99">
        <f t="shared" si="2"/>
        <v>8.6955980782522382E-2</v>
      </c>
      <c r="R99">
        <f t="shared" si="2"/>
        <v>0.1787762454597569</v>
      </c>
      <c r="S99">
        <f t="shared" si="2"/>
        <v>0.10858025140880029</v>
      </c>
      <c r="T99">
        <f t="shared" si="2"/>
        <v>0</v>
      </c>
      <c r="U99">
        <f t="shared" si="2"/>
        <v>5.5547688845546608</v>
      </c>
      <c r="V99">
        <f t="shared" si="2"/>
        <v>0.12714344907211533</v>
      </c>
      <c r="W99">
        <f t="shared" si="2"/>
        <v>0.2131182076684113</v>
      </c>
      <c r="X99">
        <f t="shared" si="2"/>
        <v>0.89176267696808798</v>
      </c>
      <c r="Y99">
        <f t="shared" si="2"/>
        <v>0</v>
      </c>
      <c r="Z99">
        <f t="shared" si="2"/>
        <v>5.293636777029842E-2</v>
      </c>
      <c r="AA99">
        <f t="shared" si="2"/>
        <v>7.0589437353892726E-2</v>
      </c>
      <c r="AB99">
        <f t="shared" si="2"/>
        <v>4.9812762095178459E-2</v>
      </c>
      <c r="AC99">
        <f t="shared" si="2"/>
        <v>3.2346904374139014E-2</v>
      </c>
      <c r="AD99">
        <f t="shared" si="2"/>
        <v>2.7071191767480681E-2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0.15874458558962118</v>
      </c>
      <c r="AI99">
        <f t="shared" si="2"/>
        <v>6.9072644027864732E-3</v>
      </c>
      <c r="AJ99">
        <f t="shared" si="2"/>
        <v>0</v>
      </c>
      <c r="AK99">
        <f t="shared" si="2"/>
        <v>0.15740153770820303</v>
      </c>
      <c r="AL99">
        <f t="shared" si="2"/>
        <v>9.2690333162329996E-2</v>
      </c>
      <c r="AM99">
        <f t="shared" si="2"/>
        <v>5.2274921778177753E-2</v>
      </c>
      <c r="AN99">
        <f t="shared" si="2"/>
        <v>0</v>
      </c>
      <c r="AO99">
        <f t="shared" si="2"/>
        <v>0</v>
      </c>
      <c r="AP99">
        <f t="shared" si="2"/>
        <v>1.6417300205593826E-2</v>
      </c>
      <c r="AQ99">
        <f t="shared" si="2"/>
        <v>0</v>
      </c>
      <c r="AR99">
        <f t="shared" si="2"/>
        <v>0.23945974375704418</v>
      </c>
      <c r="AS99">
        <f t="shared" si="2"/>
        <v>0.19490024197662251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1.617506227064452E-3</v>
      </c>
      <c r="AY99">
        <f t="shared" si="2"/>
        <v>0</v>
      </c>
      <c r="AZ99">
        <f t="shared" si="2"/>
        <v>0</v>
      </c>
      <c r="BA99">
        <f t="shared" si="2"/>
        <v>0.66673691622487352</v>
      </c>
      <c r="BB99">
        <f t="shared" si="1"/>
        <v>15.283907012599878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9.4030625955083362</v>
      </c>
      <c r="L3">
        <v>388.30290760111268</v>
      </c>
      <c r="M3">
        <v>26.406044019105188</v>
      </c>
      <c r="N3">
        <v>35.980808461277455</v>
      </c>
      <c r="O3">
        <v>0</v>
      </c>
      <c r="P3">
        <v>35.565851448191751</v>
      </c>
      <c r="Q3">
        <v>4.3503012825928113</v>
      </c>
      <c r="R3">
        <v>9.0128320629368091</v>
      </c>
      <c r="S3">
        <v>5.4639493660765686</v>
      </c>
      <c r="T3">
        <v>0</v>
      </c>
      <c r="U3">
        <v>17.004369850652242</v>
      </c>
      <c r="V3">
        <v>6.3926291241147215</v>
      </c>
      <c r="W3">
        <v>10.733525641297769</v>
      </c>
      <c r="X3">
        <v>45.490283816449676</v>
      </c>
      <c r="Y3">
        <v>0</v>
      </c>
      <c r="Z3">
        <v>2.0209881673972028</v>
      </c>
      <c r="AA3">
        <v>0</v>
      </c>
      <c r="AB3">
        <v>0</v>
      </c>
      <c r="AC3">
        <v>0</v>
      </c>
      <c r="AD3">
        <v>0</v>
      </c>
      <c r="AE3">
        <v>0</v>
      </c>
      <c r="AF3">
        <v>2.5154907238572317</v>
      </c>
      <c r="AG3">
        <v>12.873781324984344</v>
      </c>
      <c r="AH3">
        <v>0</v>
      </c>
      <c r="AI3">
        <v>0</v>
      </c>
      <c r="AJ3">
        <v>0</v>
      </c>
      <c r="AK3">
        <v>7.9224171790857847</v>
      </c>
      <c r="AL3">
        <v>0</v>
      </c>
      <c r="AM3">
        <v>1.6460807414944685</v>
      </c>
      <c r="AN3">
        <v>0.87214711991233562</v>
      </c>
      <c r="AO3">
        <v>0</v>
      </c>
      <c r="AP3">
        <v>0.71103701607180114</v>
      </c>
      <c r="AQ3">
        <v>0</v>
      </c>
      <c r="AR3">
        <v>11.983461996242957</v>
      </c>
      <c r="AS3">
        <v>9.9556283018159046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26.944597589719386</v>
      </c>
      <c r="BB3">
        <f>SUM(B3:AZ3)-BA3</f>
        <v>617.66300025045848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9.4030625955083362</v>
      </c>
      <c r="L4">
        <v>388.30290760111268</v>
      </c>
      <c r="M4">
        <v>26.406044019105188</v>
      </c>
      <c r="N4">
        <v>35.980808461277455</v>
      </c>
      <c r="O4">
        <v>0</v>
      </c>
      <c r="P4">
        <v>35.565851448191751</v>
      </c>
      <c r="Q4">
        <v>4.3503012825928113</v>
      </c>
      <c r="R4">
        <v>9.0128320629368091</v>
      </c>
      <c r="S4">
        <v>5.4641042390460113</v>
      </c>
      <c r="T4">
        <v>0</v>
      </c>
      <c r="U4">
        <v>17.004369850652242</v>
      </c>
      <c r="V4">
        <v>6.3926291241147215</v>
      </c>
      <c r="W4">
        <v>10.733525641297769</v>
      </c>
      <c r="X4">
        <v>45.490853747595516</v>
      </c>
      <c r="Y4">
        <v>0</v>
      </c>
      <c r="Z4">
        <v>2.0209881673972028</v>
      </c>
      <c r="AA4">
        <v>0</v>
      </c>
      <c r="AB4">
        <v>0</v>
      </c>
      <c r="AC4">
        <v>0</v>
      </c>
      <c r="AD4">
        <v>0</v>
      </c>
      <c r="AE4">
        <v>0</v>
      </c>
      <c r="AF4">
        <v>2.5154907238572317</v>
      </c>
      <c r="AG4">
        <v>12.873781324984344</v>
      </c>
      <c r="AH4">
        <v>0</v>
      </c>
      <c r="AI4">
        <v>0</v>
      </c>
      <c r="AJ4">
        <v>0</v>
      </c>
      <c r="AK4">
        <v>7.9224171790857847</v>
      </c>
      <c r="AL4">
        <v>0</v>
      </c>
      <c r="AM4">
        <v>1.6460807414944685</v>
      </c>
      <c r="AN4">
        <v>0.87214711991233562</v>
      </c>
      <c r="AO4">
        <v>0</v>
      </c>
      <c r="AP4">
        <v>0.71103701607180114</v>
      </c>
      <c r="AQ4">
        <v>0</v>
      </c>
      <c r="AR4">
        <v>11.983461996242957</v>
      </c>
      <c r="AS4">
        <v>9.9556283018159046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26.944627886531414</v>
      </c>
      <c r="BB4">
        <f t="shared" ref="BB4:BB67" si="0">SUM(B4:AZ4)-BA4</f>
        <v>617.66369475776173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9.4030625955083362</v>
      </c>
      <c r="L5">
        <v>388.30290760111268</v>
      </c>
      <c r="M5">
        <v>26.406044019105188</v>
      </c>
      <c r="N5">
        <v>35.980808461277455</v>
      </c>
      <c r="O5">
        <v>0</v>
      </c>
      <c r="P5">
        <v>35.565851448191751</v>
      </c>
      <c r="Q5">
        <v>4.3503012825928113</v>
      </c>
      <c r="R5">
        <v>9.0028444006880974</v>
      </c>
      <c r="S5">
        <v>5.4639493660765686</v>
      </c>
      <c r="T5">
        <v>0</v>
      </c>
      <c r="U5">
        <v>17.004369850652242</v>
      </c>
      <c r="V5">
        <v>6.3926291241147215</v>
      </c>
      <c r="W5">
        <v>10.733525641297769</v>
      </c>
      <c r="X5">
        <v>45.490853747595516</v>
      </c>
      <c r="Y5">
        <v>0</v>
      </c>
      <c r="Z5">
        <v>2.0209881673972028</v>
      </c>
      <c r="AA5">
        <v>0</v>
      </c>
      <c r="AB5">
        <v>0</v>
      </c>
      <c r="AC5">
        <v>0</v>
      </c>
      <c r="AD5">
        <v>0</v>
      </c>
      <c r="AE5">
        <v>0</v>
      </c>
      <c r="AF5">
        <v>2.5154907238572317</v>
      </c>
      <c r="AG5">
        <v>12.873781324984344</v>
      </c>
      <c r="AH5">
        <v>0</v>
      </c>
      <c r="AI5">
        <v>0</v>
      </c>
      <c r="AJ5">
        <v>0</v>
      </c>
      <c r="AK5">
        <v>7.9224171790857847</v>
      </c>
      <c r="AL5">
        <v>0</v>
      </c>
      <c r="AM5">
        <v>1.6460807414944685</v>
      </c>
      <c r="AN5">
        <v>0.87214711991233562</v>
      </c>
      <c r="AO5">
        <v>0</v>
      </c>
      <c r="AP5">
        <v>0.71103701607180114</v>
      </c>
      <c r="AQ5">
        <v>0</v>
      </c>
      <c r="AR5">
        <v>11.983461996242957</v>
      </c>
      <c r="AS5">
        <v>9.9556283018159046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26.94420392855929</v>
      </c>
      <c r="BB5">
        <f t="shared" si="0"/>
        <v>617.65397618051566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9.4030625955083362</v>
      </c>
      <c r="L6">
        <v>388.30290760111268</v>
      </c>
      <c r="M6">
        <v>26.406044019105188</v>
      </c>
      <c r="N6">
        <v>35.980808461277455</v>
      </c>
      <c r="O6">
        <v>0</v>
      </c>
      <c r="P6">
        <v>35.565851448191751</v>
      </c>
      <c r="Q6">
        <v>4.3503012825928113</v>
      </c>
      <c r="R6">
        <v>9.0028444006880974</v>
      </c>
      <c r="S6">
        <v>5.4639493660765686</v>
      </c>
      <c r="T6">
        <v>0</v>
      </c>
      <c r="U6">
        <v>17.004369850652242</v>
      </c>
      <c r="V6">
        <v>6.3926291241147215</v>
      </c>
      <c r="W6">
        <v>10.733525641297769</v>
      </c>
      <c r="X6">
        <v>45.490853747595516</v>
      </c>
      <c r="Y6">
        <v>0</v>
      </c>
      <c r="Z6">
        <v>2.0209881673972028</v>
      </c>
      <c r="AA6">
        <v>0</v>
      </c>
      <c r="AB6">
        <v>0</v>
      </c>
      <c r="AC6">
        <v>0</v>
      </c>
      <c r="AD6">
        <v>0</v>
      </c>
      <c r="AE6">
        <v>0</v>
      </c>
      <c r="AF6">
        <v>2.5154907238572317</v>
      </c>
      <c r="AG6">
        <v>12.873781324984344</v>
      </c>
      <c r="AH6">
        <v>0</v>
      </c>
      <c r="AI6">
        <v>0</v>
      </c>
      <c r="AJ6">
        <v>0</v>
      </c>
      <c r="AK6">
        <v>7.9224171790857847</v>
      </c>
      <c r="AL6">
        <v>0</v>
      </c>
      <c r="AM6">
        <v>1.6460807414944685</v>
      </c>
      <c r="AN6">
        <v>0.87214711991233562</v>
      </c>
      <c r="AO6">
        <v>0</v>
      </c>
      <c r="AP6">
        <v>0.71103701607180114</v>
      </c>
      <c r="AQ6">
        <v>0</v>
      </c>
      <c r="AR6">
        <v>11.983461996242957</v>
      </c>
      <c r="AS6">
        <v>9.9556283018159046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26.94420392855929</v>
      </c>
      <c r="BB6">
        <f t="shared" si="0"/>
        <v>617.65397618051566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9.4030625955083362</v>
      </c>
      <c r="L7">
        <v>388.30290760111268</v>
      </c>
      <c r="M7">
        <v>26.406044019105188</v>
      </c>
      <c r="N7">
        <v>35.980808461277455</v>
      </c>
      <c r="O7">
        <v>0</v>
      </c>
      <c r="P7">
        <v>35.565851448191751</v>
      </c>
      <c r="Q7">
        <v>4.3501377260862055</v>
      </c>
      <c r="R7">
        <v>9.0025331197265377</v>
      </c>
      <c r="S7">
        <v>5.4637947360451173</v>
      </c>
      <c r="T7">
        <v>0</v>
      </c>
      <c r="U7">
        <v>17.004369850652242</v>
      </c>
      <c r="V7">
        <v>6.3926291241147215</v>
      </c>
      <c r="W7">
        <v>10.733525641297769</v>
      </c>
      <c r="X7">
        <v>45.490853747595516</v>
      </c>
      <c r="Y7">
        <v>0</v>
      </c>
      <c r="Z7">
        <v>2.0209881673972028</v>
      </c>
      <c r="AA7">
        <v>0</v>
      </c>
      <c r="AB7">
        <v>0</v>
      </c>
      <c r="AC7">
        <v>0</v>
      </c>
      <c r="AD7">
        <v>0</v>
      </c>
      <c r="AE7">
        <v>0</v>
      </c>
      <c r="AF7">
        <v>2.5154907238572317</v>
      </c>
      <c r="AG7">
        <v>12.873781324984344</v>
      </c>
      <c r="AH7">
        <v>0</v>
      </c>
      <c r="AI7">
        <v>0</v>
      </c>
      <c r="AJ7">
        <v>0</v>
      </c>
      <c r="AK7">
        <v>7.9224171790857847</v>
      </c>
      <c r="AL7">
        <v>0</v>
      </c>
      <c r="AM7">
        <v>1.6460807414944685</v>
      </c>
      <c r="AN7">
        <v>0.87214711991233562</v>
      </c>
      <c r="AO7">
        <v>0</v>
      </c>
      <c r="AP7">
        <v>0.71103701607180114</v>
      </c>
      <c r="AQ7">
        <v>0</v>
      </c>
      <c r="AR7">
        <v>11.57493515925694</v>
      </c>
      <c r="AS7">
        <v>9.8361610477979529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26.922107463813845</v>
      </c>
      <c r="BB7">
        <f t="shared" si="0"/>
        <v>617.14744908675766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9.4030625955083362</v>
      </c>
      <c r="L8">
        <v>388.30290760111268</v>
      </c>
      <c r="M8">
        <v>26.406044019105188</v>
      </c>
      <c r="N8">
        <v>35.980808461277455</v>
      </c>
      <c r="O8">
        <v>0</v>
      </c>
      <c r="P8">
        <v>35.565851448191751</v>
      </c>
      <c r="Q8">
        <v>4.3499745057697465</v>
      </c>
      <c r="R8">
        <v>9.0025331197265377</v>
      </c>
      <c r="S8">
        <v>5.4637947360451173</v>
      </c>
      <c r="T8">
        <v>0</v>
      </c>
      <c r="U8">
        <v>17.004369850652242</v>
      </c>
      <c r="V8">
        <v>6.3926291241147215</v>
      </c>
      <c r="W8">
        <v>10.733525641297769</v>
      </c>
      <c r="X8">
        <v>45.490853747595516</v>
      </c>
      <c r="Y8">
        <v>0</v>
      </c>
      <c r="Z8">
        <v>2.0209881673972028</v>
      </c>
      <c r="AA8">
        <v>0</v>
      </c>
      <c r="AB8">
        <v>0</v>
      </c>
      <c r="AC8">
        <v>0</v>
      </c>
      <c r="AD8">
        <v>0</v>
      </c>
      <c r="AE8">
        <v>0</v>
      </c>
      <c r="AF8">
        <v>2.5154907238572317</v>
      </c>
      <c r="AG8">
        <v>12.873781324984344</v>
      </c>
      <c r="AH8">
        <v>0</v>
      </c>
      <c r="AI8">
        <v>0</v>
      </c>
      <c r="AJ8">
        <v>0</v>
      </c>
      <c r="AK8">
        <v>7.9224171790857847</v>
      </c>
      <c r="AL8">
        <v>0</v>
      </c>
      <c r="AM8">
        <v>1.6460807414944685</v>
      </c>
      <c r="AN8">
        <v>0.87214711991233562</v>
      </c>
      <c r="AO8">
        <v>0</v>
      </c>
      <c r="AP8">
        <v>0.71103701607180114</v>
      </c>
      <c r="AQ8">
        <v>0</v>
      </c>
      <c r="AR8">
        <v>11.57493515925694</v>
      </c>
      <c r="AS8">
        <v>9.8361610477979529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26.922100641204615</v>
      </c>
      <c r="BB8">
        <f t="shared" si="0"/>
        <v>617.14729268905046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9.4030625955083362</v>
      </c>
      <c r="L9">
        <v>388.30290760111268</v>
      </c>
      <c r="M9">
        <v>26.406044019105188</v>
      </c>
      <c r="N9">
        <v>35.980808461277455</v>
      </c>
      <c r="O9">
        <v>0</v>
      </c>
      <c r="P9">
        <v>35.565851448191751</v>
      </c>
      <c r="Q9">
        <v>4.3499745057697465</v>
      </c>
      <c r="R9">
        <v>9.0025331197265377</v>
      </c>
      <c r="S9">
        <v>5.4637947360451173</v>
      </c>
      <c r="T9">
        <v>0</v>
      </c>
      <c r="U9">
        <v>17.004369850652242</v>
      </c>
      <c r="V9">
        <v>6.3926291241147215</v>
      </c>
      <c r="W9">
        <v>10.733525641297769</v>
      </c>
      <c r="X9">
        <v>45.490853747595516</v>
      </c>
      <c r="Y9">
        <v>0</v>
      </c>
      <c r="Z9">
        <v>2.0209881673972028</v>
      </c>
      <c r="AA9">
        <v>0</v>
      </c>
      <c r="AB9">
        <v>0</v>
      </c>
      <c r="AC9">
        <v>0</v>
      </c>
      <c r="AD9">
        <v>0</v>
      </c>
      <c r="AE9">
        <v>0</v>
      </c>
      <c r="AF9">
        <v>2.5154907238572317</v>
      </c>
      <c r="AG9">
        <v>12.873781324984344</v>
      </c>
      <c r="AH9">
        <v>0</v>
      </c>
      <c r="AI9">
        <v>0</v>
      </c>
      <c r="AJ9">
        <v>0</v>
      </c>
      <c r="AK9">
        <v>7.9224171790857847</v>
      </c>
      <c r="AL9">
        <v>0</v>
      </c>
      <c r="AM9">
        <v>1.6460807414944685</v>
      </c>
      <c r="AN9">
        <v>0.87214711991233562</v>
      </c>
      <c r="AO9">
        <v>0</v>
      </c>
      <c r="AP9">
        <v>0.71103701607180114</v>
      </c>
      <c r="AQ9">
        <v>0</v>
      </c>
      <c r="AR9">
        <v>11.57493515925694</v>
      </c>
      <c r="AS9">
        <v>9.8361610477979529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26.922100641204615</v>
      </c>
      <c r="BB9">
        <f t="shared" si="0"/>
        <v>617.14729268905046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9.4030625955083362</v>
      </c>
      <c r="L10">
        <v>388.30290760111268</v>
      </c>
      <c r="M10">
        <v>26.406044019105188</v>
      </c>
      <c r="N10">
        <v>35.980808461277455</v>
      </c>
      <c r="O10">
        <v>0</v>
      </c>
      <c r="P10">
        <v>35.565851448191751</v>
      </c>
      <c r="Q10">
        <v>4.3499745057697465</v>
      </c>
      <c r="R10">
        <v>9.0025331197265377</v>
      </c>
      <c r="S10">
        <v>5.4637947360451173</v>
      </c>
      <c r="T10">
        <v>0</v>
      </c>
      <c r="U10">
        <v>17.004369850652242</v>
      </c>
      <c r="V10">
        <v>6.3926291241147215</v>
      </c>
      <c r="W10">
        <v>10.733525641297769</v>
      </c>
      <c r="X10">
        <v>45.490853747595516</v>
      </c>
      <c r="Y10">
        <v>0</v>
      </c>
      <c r="Z10">
        <v>2.0209881673972028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2.5154907238572317</v>
      </c>
      <c r="AG10">
        <v>12.873781324984344</v>
      </c>
      <c r="AH10">
        <v>0</v>
      </c>
      <c r="AI10">
        <v>0</v>
      </c>
      <c r="AJ10">
        <v>0</v>
      </c>
      <c r="AK10">
        <v>7.9224171790857847</v>
      </c>
      <c r="AL10">
        <v>0</v>
      </c>
      <c r="AM10">
        <v>1.6460807414944685</v>
      </c>
      <c r="AN10">
        <v>0.87214711991233562</v>
      </c>
      <c r="AO10">
        <v>0</v>
      </c>
      <c r="AP10">
        <v>0.71103701607180114</v>
      </c>
      <c r="AQ10">
        <v>0</v>
      </c>
      <c r="AR10">
        <v>11.57493515925694</v>
      </c>
      <c r="AS10">
        <v>9.8361610477979529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26.922100641204615</v>
      </c>
      <c r="BB10">
        <f t="shared" si="0"/>
        <v>617.14729268905046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331.68817845017946</v>
      </c>
      <c r="M11">
        <v>26.406044019105188</v>
      </c>
      <c r="N11">
        <v>35.980808461277455</v>
      </c>
      <c r="O11">
        <v>0</v>
      </c>
      <c r="P11">
        <v>35.565851448191751</v>
      </c>
      <c r="Q11">
        <v>0</v>
      </c>
      <c r="R11">
        <v>9.0026886864790008</v>
      </c>
      <c r="S11">
        <v>0.73046810696549747</v>
      </c>
      <c r="T11">
        <v>0</v>
      </c>
      <c r="U11">
        <v>17.004369850652242</v>
      </c>
      <c r="V11">
        <v>6.3926291241147215</v>
      </c>
      <c r="W11">
        <v>10.733525641297769</v>
      </c>
      <c r="X11">
        <v>45.490853747595516</v>
      </c>
      <c r="Y11">
        <v>0</v>
      </c>
      <c r="Z11">
        <v>2.0209881673972028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2.5154907238572317</v>
      </c>
      <c r="AG11">
        <v>12.873781324984344</v>
      </c>
      <c r="AH11">
        <v>0</v>
      </c>
      <c r="AI11">
        <v>0</v>
      </c>
      <c r="AJ11">
        <v>0</v>
      </c>
      <c r="AK11">
        <v>7.9224171790857847</v>
      </c>
      <c r="AL11">
        <v>0</v>
      </c>
      <c r="AM11">
        <v>1.6460807414944685</v>
      </c>
      <c r="AN11">
        <v>0.87214711991233562</v>
      </c>
      <c r="AO11">
        <v>0</v>
      </c>
      <c r="AP11">
        <v>0.71103701607180114</v>
      </c>
      <c r="AQ11">
        <v>0</v>
      </c>
      <c r="AR11">
        <v>11.57493515925694</v>
      </c>
      <c r="AS11">
        <v>9.8361610477979529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23.782881461456903</v>
      </c>
      <c r="BB11">
        <f t="shared" si="0"/>
        <v>545.1855745542598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281.43313387001166</v>
      </c>
      <c r="M12">
        <v>26.406044019105188</v>
      </c>
      <c r="N12">
        <v>35.980808461277455</v>
      </c>
      <c r="O12">
        <v>0</v>
      </c>
      <c r="P12">
        <v>35.565851448191751</v>
      </c>
      <c r="Q12">
        <v>0</v>
      </c>
      <c r="R12">
        <v>9.0026886864790008</v>
      </c>
      <c r="S12">
        <v>0</v>
      </c>
      <c r="T12">
        <v>0</v>
      </c>
      <c r="U12">
        <v>17.004369850652242</v>
      </c>
      <c r="V12">
        <v>6.3926291241147215</v>
      </c>
      <c r="W12">
        <v>10.733525641297769</v>
      </c>
      <c r="X12">
        <v>45.490853747595516</v>
      </c>
      <c r="Y12">
        <v>0</v>
      </c>
      <c r="Z12">
        <v>2.0209881673972028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2.5154907238572317</v>
      </c>
      <c r="AG12">
        <v>12.873781324984344</v>
      </c>
      <c r="AH12">
        <v>0</v>
      </c>
      <c r="AI12">
        <v>0</v>
      </c>
      <c r="AJ12">
        <v>0</v>
      </c>
      <c r="AK12">
        <v>7.9224171790857847</v>
      </c>
      <c r="AL12">
        <v>0</v>
      </c>
      <c r="AM12">
        <v>1.6460807414944685</v>
      </c>
      <c r="AN12">
        <v>0.87214711991233562</v>
      </c>
      <c r="AO12">
        <v>0</v>
      </c>
      <c r="AP12">
        <v>0.71103701607180114</v>
      </c>
      <c r="AQ12">
        <v>0</v>
      </c>
      <c r="AR12">
        <v>11.57493515925694</v>
      </c>
      <c r="AS12">
        <v>9.8361610477979529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21.651687031134777</v>
      </c>
      <c r="BB12">
        <f t="shared" si="0"/>
        <v>496.3312562974487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251.2802117674</v>
      </c>
      <c r="M13">
        <v>26.406044019105188</v>
      </c>
      <c r="N13">
        <v>35.980808461277455</v>
      </c>
      <c r="O13">
        <v>0</v>
      </c>
      <c r="P13">
        <v>33.521323546996044</v>
      </c>
      <c r="Q13">
        <v>0</v>
      </c>
      <c r="R13">
        <v>9.005514307913101</v>
      </c>
      <c r="S13">
        <v>0</v>
      </c>
      <c r="T13">
        <v>0</v>
      </c>
      <c r="U13">
        <v>17.004369850652242</v>
      </c>
      <c r="V13">
        <v>6.3926291241147215</v>
      </c>
      <c r="W13">
        <v>10.696140581155793</v>
      </c>
      <c r="X13">
        <v>45.489601114109213</v>
      </c>
      <c r="Y13">
        <v>0</v>
      </c>
      <c r="Z13">
        <v>2.0209881673972028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2.5154907238572317</v>
      </c>
      <c r="AG13">
        <v>12.873781324984344</v>
      </c>
      <c r="AH13">
        <v>0</v>
      </c>
      <c r="AI13">
        <v>0</v>
      </c>
      <c r="AJ13">
        <v>0</v>
      </c>
      <c r="AK13">
        <v>7.9224171790857847</v>
      </c>
      <c r="AL13">
        <v>0</v>
      </c>
      <c r="AM13">
        <v>1.6460807414944685</v>
      </c>
      <c r="AN13">
        <v>0.87214711991233562</v>
      </c>
      <c r="AO13">
        <v>0</v>
      </c>
      <c r="AP13">
        <v>0.71103701607180114</v>
      </c>
      <c r="AQ13">
        <v>0</v>
      </c>
      <c r="AR13">
        <v>11.57493515925694</v>
      </c>
      <c r="AS13">
        <v>9.8361610477979529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20.304336676357892</v>
      </c>
      <c r="BB13">
        <f t="shared" si="0"/>
        <v>465.44534457622393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251.2802117674</v>
      </c>
      <c r="M14">
        <v>26.406044019105188</v>
      </c>
      <c r="N14">
        <v>35.980808461277455</v>
      </c>
      <c r="O14">
        <v>0</v>
      </c>
      <c r="P14">
        <v>33.521323546996044</v>
      </c>
      <c r="Q14">
        <v>0</v>
      </c>
      <c r="R14">
        <v>9.0053560545212008</v>
      </c>
      <c r="S14">
        <v>0</v>
      </c>
      <c r="T14">
        <v>0</v>
      </c>
      <c r="U14">
        <v>17.004369850652242</v>
      </c>
      <c r="V14">
        <v>6.3926291241147215</v>
      </c>
      <c r="W14">
        <v>10.696140581155793</v>
      </c>
      <c r="X14">
        <v>45.489601114109213</v>
      </c>
      <c r="Y14">
        <v>0</v>
      </c>
      <c r="Z14">
        <v>2.0209881673972028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2.5154907238572317</v>
      </c>
      <c r="AG14">
        <v>12.873781324984344</v>
      </c>
      <c r="AH14">
        <v>0</v>
      </c>
      <c r="AI14">
        <v>0</v>
      </c>
      <c r="AJ14">
        <v>0</v>
      </c>
      <c r="AK14">
        <v>7.9224171790857847</v>
      </c>
      <c r="AL14">
        <v>0</v>
      </c>
      <c r="AM14">
        <v>1.6460807414944685</v>
      </c>
      <c r="AN14">
        <v>0.87214711991233562</v>
      </c>
      <c r="AO14">
        <v>0</v>
      </c>
      <c r="AP14">
        <v>0.71103701607180114</v>
      </c>
      <c r="AQ14">
        <v>0</v>
      </c>
      <c r="AR14">
        <v>11.983461996242957</v>
      </c>
      <c r="AS14">
        <v>9.8361610477979529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20.321406483152124</v>
      </c>
      <c r="BB14">
        <f t="shared" si="0"/>
        <v>465.83664335302382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281.43313387001166</v>
      </c>
      <c r="M15">
        <v>26.406044019105188</v>
      </c>
      <c r="N15">
        <v>35.980808461277455</v>
      </c>
      <c r="O15">
        <v>0</v>
      </c>
      <c r="P15">
        <v>33.521323546996044</v>
      </c>
      <c r="Q15">
        <v>0</v>
      </c>
      <c r="R15">
        <v>9.005514307913101</v>
      </c>
      <c r="S15">
        <v>0</v>
      </c>
      <c r="T15">
        <v>0</v>
      </c>
      <c r="U15">
        <v>17.004369850652242</v>
      </c>
      <c r="V15">
        <v>6.3926291241147215</v>
      </c>
      <c r="W15">
        <v>10.696140581155793</v>
      </c>
      <c r="X15">
        <v>45.489601114109213</v>
      </c>
      <c r="Y15">
        <v>0</v>
      </c>
      <c r="Z15">
        <v>2.0209881673972028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2.5154907238572317</v>
      </c>
      <c r="AG15">
        <v>12.873781324984344</v>
      </c>
      <c r="AH15">
        <v>0</v>
      </c>
      <c r="AI15">
        <v>0</v>
      </c>
      <c r="AJ15">
        <v>0</v>
      </c>
      <c r="AK15">
        <v>7.9224171790857847</v>
      </c>
      <c r="AL15">
        <v>0</v>
      </c>
      <c r="AM15">
        <v>1.6460807414944685</v>
      </c>
      <c r="AN15">
        <v>0.87214711991233562</v>
      </c>
      <c r="AO15">
        <v>0</v>
      </c>
      <c r="AP15">
        <v>0.71103701607180114</v>
      </c>
      <c r="AQ15">
        <v>0</v>
      </c>
      <c r="AR15">
        <v>11.983461996242957</v>
      </c>
      <c r="AS15">
        <v>9.7482193988728856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21.57812928110803</v>
      </c>
      <c r="BB15">
        <f t="shared" si="0"/>
        <v>494.64505926214639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281.43313387001166</v>
      </c>
      <c r="M16">
        <v>26.406044019105188</v>
      </c>
      <c r="N16">
        <v>35.980808461277455</v>
      </c>
      <c r="O16">
        <v>0</v>
      </c>
      <c r="P16">
        <v>33.521323546996044</v>
      </c>
      <c r="Q16">
        <v>0</v>
      </c>
      <c r="R16">
        <v>9.005514307913101</v>
      </c>
      <c r="S16">
        <v>0</v>
      </c>
      <c r="T16">
        <v>0</v>
      </c>
      <c r="U16">
        <v>17.004369850652242</v>
      </c>
      <c r="V16">
        <v>6.3926291241147215</v>
      </c>
      <c r="W16">
        <v>10.696140581155793</v>
      </c>
      <c r="X16">
        <v>45.489601114109213</v>
      </c>
      <c r="Y16">
        <v>0</v>
      </c>
      <c r="Z16">
        <v>2.0209881673972028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2.5154907238572317</v>
      </c>
      <c r="AG16">
        <v>12.873781324984344</v>
      </c>
      <c r="AH16">
        <v>0</v>
      </c>
      <c r="AI16">
        <v>0</v>
      </c>
      <c r="AJ16">
        <v>0</v>
      </c>
      <c r="AK16">
        <v>7.9224171790857847</v>
      </c>
      <c r="AL16">
        <v>0</v>
      </c>
      <c r="AM16">
        <v>1.6460807414944685</v>
      </c>
      <c r="AN16">
        <v>0.87214711991233562</v>
      </c>
      <c r="AO16">
        <v>0</v>
      </c>
      <c r="AP16">
        <v>0.71103701607180114</v>
      </c>
      <c r="AQ16">
        <v>0</v>
      </c>
      <c r="AR16">
        <v>11.983461996242957</v>
      </c>
      <c r="AS16">
        <v>9.7482193988728856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21.57812928110803</v>
      </c>
      <c r="BB16">
        <f t="shared" si="0"/>
        <v>494.64505926214639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281.43313387001166</v>
      </c>
      <c r="M17">
        <v>26.406044019105188</v>
      </c>
      <c r="N17">
        <v>35.980808461277455</v>
      </c>
      <c r="O17">
        <v>0</v>
      </c>
      <c r="P17">
        <v>33.521323546996044</v>
      </c>
      <c r="Q17">
        <v>0</v>
      </c>
      <c r="R17">
        <v>9.0058312687955784</v>
      </c>
      <c r="S17">
        <v>0</v>
      </c>
      <c r="T17">
        <v>0</v>
      </c>
      <c r="U17">
        <v>17.004369850652242</v>
      </c>
      <c r="V17">
        <v>6.3926291241147215</v>
      </c>
      <c r="W17">
        <v>10.737881617570061</v>
      </c>
      <c r="X17">
        <v>45.489601114109213</v>
      </c>
      <c r="Y17">
        <v>0</v>
      </c>
      <c r="Z17">
        <v>2.0209881673972028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2.5154907238572317</v>
      </c>
      <c r="AG17">
        <v>12.873781324984344</v>
      </c>
      <c r="AH17">
        <v>0</v>
      </c>
      <c r="AI17">
        <v>0</v>
      </c>
      <c r="AJ17">
        <v>0</v>
      </c>
      <c r="AK17">
        <v>7.9224171790857847</v>
      </c>
      <c r="AL17">
        <v>0</v>
      </c>
      <c r="AM17">
        <v>1.6460807414944685</v>
      </c>
      <c r="AN17">
        <v>0.87214711991233562</v>
      </c>
      <c r="AO17">
        <v>0</v>
      </c>
      <c r="AP17">
        <v>0.47402457065330827</v>
      </c>
      <c r="AQ17">
        <v>0</v>
      </c>
      <c r="AR17">
        <v>11.983461996242957</v>
      </c>
      <c r="AS17">
        <v>9.7482193988728856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21.569980185176536</v>
      </c>
      <c r="BB17">
        <f t="shared" si="0"/>
        <v>494.45825390995617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321.63715543792131</v>
      </c>
      <c r="M18">
        <v>26.406044019105188</v>
      </c>
      <c r="N18">
        <v>35.980808461277455</v>
      </c>
      <c r="O18">
        <v>0</v>
      </c>
      <c r="P18">
        <v>33.521323546996044</v>
      </c>
      <c r="Q18">
        <v>0</v>
      </c>
      <c r="R18">
        <v>9.0058312687955784</v>
      </c>
      <c r="S18">
        <v>0</v>
      </c>
      <c r="T18">
        <v>0</v>
      </c>
      <c r="U18">
        <v>17.004369850652242</v>
      </c>
      <c r="V18">
        <v>6.3926291241147215</v>
      </c>
      <c r="W18">
        <v>10.737881617570061</v>
      </c>
      <c r="X18">
        <v>45.489601114109213</v>
      </c>
      <c r="Y18">
        <v>0</v>
      </c>
      <c r="Z18">
        <v>2.0209881673972028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2.5154907238572317</v>
      </c>
      <c r="AG18">
        <v>12.873781324984344</v>
      </c>
      <c r="AH18">
        <v>0</v>
      </c>
      <c r="AI18">
        <v>0</v>
      </c>
      <c r="AJ18">
        <v>0</v>
      </c>
      <c r="AK18">
        <v>7.9224171790857847</v>
      </c>
      <c r="AL18">
        <v>0</v>
      </c>
      <c r="AM18">
        <v>1.6460807414944685</v>
      </c>
      <c r="AN18">
        <v>0.87214711991233562</v>
      </c>
      <c r="AO18">
        <v>0</v>
      </c>
      <c r="AP18">
        <v>0.47402457065330827</v>
      </c>
      <c r="AQ18">
        <v>0</v>
      </c>
      <c r="AR18">
        <v>11.57493515925694</v>
      </c>
      <c r="AS18">
        <v>9.7482193988728856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23.233431864929106</v>
      </c>
      <c r="BB18">
        <f t="shared" si="0"/>
        <v>532.59029696112714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331.68817845017946</v>
      </c>
      <c r="M19">
        <v>26.406044019105188</v>
      </c>
      <c r="N19">
        <v>35.980808461277455</v>
      </c>
      <c r="O19">
        <v>0</v>
      </c>
      <c r="P19">
        <v>33.521323546996044</v>
      </c>
      <c r="Q19">
        <v>0</v>
      </c>
      <c r="R19">
        <v>9.0059899767207074</v>
      </c>
      <c r="S19">
        <v>0</v>
      </c>
      <c r="T19">
        <v>0</v>
      </c>
      <c r="U19">
        <v>17.004369850652242</v>
      </c>
      <c r="V19">
        <v>6.3926291241147215</v>
      </c>
      <c r="W19">
        <v>10.732195429054011</v>
      </c>
      <c r="X19">
        <v>45.489601114109213</v>
      </c>
      <c r="Y19">
        <v>0</v>
      </c>
      <c r="Z19">
        <v>2.0209881673972028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2.5154907238572317</v>
      </c>
      <c r="AG19">
        <v>12.873781324984344</v>
      </c>
      <c r="AH19">
        <v>0</v>
      </c>
      <c r="AI19">
        <v>0</v>
      </c>
      <c r="AJ19">
        <v>0</v>
      </c>
      <c r="AK19">
        <v>7.9224171790857847</v>
      </c>
      <c r="AL19">
        <v>0</v>
      </c>
      <c r="AM19">
        <v>1.6460807414944685</v>
      </c>
      <c r="AN19">
        <v>0.87214711991233562</v>
      </c>
      <c r="AO19">
        <v>0</v>
      </c>
      <c r="AP19">
        <v>0.47402457065330827</v>
      </c>
      <c r="AQ19">
        <v>0</v>
      </c>
      <c r="AR19">
        <v>11.57493515925694</v>
      </c>
      <c r="AS19">
        <v>9.7482193988728856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23.653333578152793</v>
      </c>
      <c r="BB19">
        <f t="shared" si="0"/>
        <v>542.2158907795706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9.4027831748763884</v>
      </c>
      <c r="L20">
        <v>374.14651911924699</v>
      </c>
      <c r="M20">
        <v>26.406044019105188</v>
      </c>
      <c r="N20">
        <v>35.980808461277455</v>
      </c>
      <c r="O20">
        <v>0</v>
      </c>
      <c r="P20">
        <v>33.521323546996044</v>
      </c>
      <c r="Q20">
        <v>4.3511241445204574</v>
      </c>
      <c r="R20">
        <v>9.0056727125988711</v>
      </c>
      <c r="S20">
        <v>5.465665591313086</v>
      </c>
      <c r="T20">
        <v>0</v>
      </c>
      <c r="U20">
        <v>17.004369850652242</v>
      </c>
      <c r="V20">
        <v>6.3926291241147215</v>
      </c>
      <c r="W20">
        <v>10.732195429054011</v>
      </c>
      <c r="X20">
        <v>45.489601114109213</v>
      </c>
      <c r="Y20">
        <v>0</v>
      </c>
      <c r="Z20">
        <v>2.0209881673972028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2.5154907238572317</v>
      </c>
      <c r="AG20">
        <v>12.873781324984344</v>
      </c>
      <c r="AH20">
        <v>0</v>
      </c>
      <c r="AI20">
        <v>0</v>
      </c>
      <c r="AJ20">
        <v>0</v>
      </c>
      <c r="AK20">
        <v>7.9224171790857847</v>
      </c>
      <c r="AL20">
        <v>0</v>
      </c>
      <c r="AM20">
        <v>1.6460807414944685</v>
      </c>
      <c r="AN20">
        <v>0.87214711991233562</v>
      </c>
      <c r="AO20">
        <v>0</v>
      </c>
      <c r="AP20">
        <v>0.47402457065330827</v>
      </c>
      <c r="AQ20">
        <v>0</v>
      </c>
      <c r="AR20">
        <v>11.57493515925694</v>
      </c>
      <c r="AS20">
        <v>9.7482193988728856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26.231457104147221</v>
      </c>
      <c r="BB20">
        <f t="shared" si="0"/>
        <v>601.31536356923175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9.4027831748763884</v>
      </c>
      <c r="L21">
        <v>388.30290760111268</v>
      </c>
      <c r="M21">
        <v>26.406044019105188</v>
      </c>
      <c r="N21">
        <v>35.980808461277455</v>
      </c>
      <c r="O21">
        <v>0</v>
      </c>
      <c r="P21">
        <v>33.521323546996044</v>
      </c>
      <c r="Q21">
        <v>4.3511241445204574</v>
      </c>
      <c r="R21">
        <v>9.0056727125988711</v>
      </c>
      <c r="S21">
        <v>5.465666457280931</v>
      </c>
      <c r="T21">
        <v>0</v>
      </c>
      <c r="U21">
        <v>17.004369850652242</v>
      </c>
      <c r="V21">
        <v>6.3926291241147215</v>
      </c>
      <c r="W21">
        <v>10.732195429054011</v>
      </c>
      <c r="X21">
        <v>45.489601114109213</v>
      </c>
      <c r="Y21">
        <v>0</v>
      </c>
      <c r="Z21">
        <v>2.0209881673972028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2.5154907238572317</v>
      </c>
      <c r="AG21">
        <v>12.873781324984344</v>
      </c>
      <c r="AH21">
        <v>0</v>
      </c>
      <c r="AI21">
        <v>0</v>
      </c>
      <c r="AJ21">
        <v>0</v>
      </c>
      <c r="AK21">
        <v>7.9224171790857847</v>
      </c>
      <c r="AL21">
        <v>0</v>
      </c>
      <c r="AM21">
        <v>1.6460807414944685</v>
      </c>
      <c r="AN21">
        <v>0.87214711991233562</v>
      </c>
      <c r="AO21">
        <v>0</v>
      </c>
      <c r="AP21">
        <v>0.47402457065330827</v>
      </c>
      <c r="AQ21">
        <v>0</v>
      </c>
      <c r="AR21">
        <v>11.57493515925694</v>
      </c>
      <c r="AS21">
        <v>9.7482193988728856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26.823194178886641</v>
      </c>
      <c r="BB21">
        <f t="shared" si="0"/>
        <v>614.88001584232586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9.4027831748763884</v>
      </c>
      <c r="L22">
        <v>388.30290760111268</v>
      </c>
      <c r="M22">
        <v>26.406044019105188</v>
      </c>
      <c r="N22">
        <v>35.980808461277455</v>
      </c>
      <c r="O22">
        <v>0</v>
      </c>
      <c r="P22">
        <v>33.521323546996044</v>
      </c>
      <c r="Q22">
        <v>4.3511241445204574</v>
      </c>
      <c r="R22">
        <v>9.0059899767207074</v>
      </c>
      <c r="S22">
        <v>5.465666457280931</v>
      </c>
      <c r="T22">
        <v>0</v>
      </c>
      <c r="U22">
        <v>17.004369850652242</v>
      </c>
      <c r="V22">
        <v>6.3926291241147215</v>
      </c>
      <c r="W22">
        <v>10.732195429054011</v>
      </c>
      <c r="X22">
        <v>45.488681335702289</v>
      </c>
      <c r="Y22">
        <v>0</v>
      </c>
      <c r="Z22">
        <v>2.0209881673972028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2.5154907238572317</v>
      </c>
      <c r="AG22">
        <v>12.873781324984344</v>
      </c>
      <c r="AH22">
        <v>0</v>
      </c>
      <c r="AI22">
        <v>0</v>
      </c>
      <c r="AJ22">
        <v>0</v>
      </c>
      <c r="AK22">
        <v>7.9224171790857847</v>
      </c>
      <c r="AL22">
        <v>0</v>
      </c>
      <c r="AM22">
        <v>1.6460807414944685</v>
      </c>
      <c r="AN22">
        <v>0.87214711991233562</v>
      </c>
      <c r="AO22">
        <v>0</v>
      </c>
      <c r="AP22">
        <v>0.47402457065330827</v>
      </c>
      <c r="AQ22">
        <v>0</v>
      </c>
      <c r="AR22">
        <v>11.57493515925694</v>
      </c>
      <c r="AS22">
        <v>9.7482193988728856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26.823168993789526</v>
      </c>
      <c r="BB22">
        <f t="shared" si="0"/>
        <v>614.87943851313787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9.4027726765447266</v>
      </c>
      <c r="L23">
        <v>388.30333965004723</v>
      </c>
      <c r="M23">
        <v>26.406044019105188</v>
      </c>
      <c r="N23">
        <v>35.980808461277455</v>
      </c>
      <c r="O23">
        <v>0</v>
      </c>
      <c r="P23">
        <v>33.521323546996044</v>
      </c>
      <c r="Q23">
        <v>4.3537382023525213</v>
      </c>
      <c r="R23">
        <v>9.011080476803043</v>
      </c>
      <c r="S23">
        <v>5.4697397283877995</v>
      </c>
      <c r="T23">
        <v>0</v>
      </c>
      <c r="U23">
        <v>17.004369850652242</v>
      </c>
      <c r="V23">
        <v>6.3926291241147215</v>
      </c>
      <c r="W23">
        <v>10.73246866107783</v>
      </c>
      <c r="X23">
        <v>45.489080603429422</v>
      </c>
      <c r="Y23">
        <v>0</v>
      </c>
      <c r="Z23">
        <v>2.3744405301607179</v>
      </c>
      <c r="AA23">
        <v>1.1693348048424128</v>
      </c>
      <c r="AB23">
        <v>0</v>
      </c>
      <c r="AC23">
        <v>0</v>
      </c>
      <c r="AD23">
        <v>0</v>
      </c>
      <c r="AE23">
        <v>0</v>
      </c>
      <c r="AF23">
        <v>2.5154907238572317</v>
      </c>
      <c r="AG23">
        <v>12.873781324984344</v>
      </c>
      <c r="AH23">
        <v>0</v>
      </c>
      <c r="AI23">
        <v>0</v>
      </c>
      <c r="AJ23">
        <v>0</v>
      </c>
      <c r="AK23">
        <v>7.9224171790857847</v>
      </c>
      <c r="AL23">
        <v>0</v>
      </c>
      <c r="AM23">
        <v>1.6460807414944685</v>
      </c>
      <c r="AN23">
        <v>0.87214711991233562</v>
      </c>
      <c r="AO23">
        <v>0</v>
      </c>
      <c r="AP23">
        <v>0.47402457065330827</v>
      </c>
      <c r="AQ23">
        <v>0</v>
      </c>
      <c r="AR23">
        <v>11.57493515925694</v>
      </c>
      <c r="AS23">
        <v>9.7482193988728856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26.887359541953341</v>
      </c>
      <c r="BB23">
        <f t="shared" si="0"/>
        <v>616.35090701195531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9.3928365030101375</v>
      </c>
      <c r="L24">
        <v>388.30333965004723</v>
      </c>
      <c r="M24">
        <v>26.406044019105188</v>
      </c>
      <c r="N24">
        <v>35.980808461277455</v>
      </c>
      <c r="O24">
        <v>0</v>
      </c>
      <c r="P24">
        <v>33.521323546996044</v>
      </c>
      <c r="Q24">
        <v>4.3537382023525213</v>
      </c>
      <c r="R24">
        <v>9.0111784075587185</v>
      </c>
      <c r="S24">
        <v>5.4697397283877995</v>
      </c>
      <c r="T24">
        <v>0</v>
      </c>
      <c r="U24">
        <v>17.004369850652242</v>
      </c>
      <c r="V24">
        <v>6.3926291241147215</v>
      </c>
      <c r="W24">
        <v>10.737352427844272</v>
      </c>
      <c r="X24">
        <v>45.489080603429422</v>
      </c>
      <c r="Y24">
        <v>0</v>
      </c>
      <c r="Z24">
        <v>2.3744405301607179</v>
      </c>
      <c r="AA24">
        <v>4.3119222329367561</v>
      </c>
      <c r="AB24">
        <v>1.0410918018159048</v>
      </c>
      <c r="AC24">
        <v>0</v>
      </c>
      <c r="AD24">
        <v>0</v>
      </c>
      <c r="AE24">
        <v>0</v>
      </c>
      <c r="AF24">
        <v>2.5154907238572317</v>
      </c>
      <c r="AG24">
        <v>12.873781324984344</v>
      </c>
      <c r="AH24">
        <v>4.4263474379044032</v>
      </c>
      <c r="AI24">
        <v>0</v>
      </c>
      <c r="AJ24">
        <v>0</v>
      </c>
      <c r="AK24">
        <v>7.9224171790857847</v>
      </c>
      <c r="AL24">
        <v>0</v>
      </c>
      <c r="AM24">
        <v>1.6460807414944685</v>
      </c>
      <c r="AN24">
        <v>0.87214711991233562</v>
      </c>
      <c r="AO24">
        <v>0</v>
      </c>
      <c r="AP24">
        <v>0.47402457065330827</v>
      </c>
      <c r="AQ24">
        <v>4.3797879496973486</v>
      </c>
      <c r="AR24">
        <v>11.57493515925694</v>
      </c>
      <c r="AS24">
        <v>9.7482193988728856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27.430126695868015</v>
      </c>
      <c r="BB24">
        <f t="shared" si="0"/>
        <v>628.79299999954014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9.4030170908138135</v>
      </c>
      <c r="L25">
        <v>388.30333965004723</v>
      </c>
      <c r="M25">
        <v>26.406044019105188</v>
      </c>
      <c r="N25">
        <v>35.980808461277455</v>
      </c>
      <c r="O25">
        <v>0</v>
      </c>
      <c r="P25">
        <v>33.521323546996044</v>
      </c>
      <c r="Q25">
        <v>4.3537382023525213</v>
      </c>
      <c r="R25">
        <v>9.0035142164377078</v>
      </c>
      <c r="S25">
        <v>5.4639962323260445</v>
      </c>
      <c r="T25">
        <v>0</v>
      </c>
      <c r="U25">
        <v>17.004369850652242</v>
      </c>
      <c r="V25">
        <v>6.3926291241147215</v>
      </c>
      <c r="W25">
        <v>10.737352427844272</v>
      </c>
      <c r="X25">
        <v>45.489080603429422</v>
      </c>
      <c r="Y25">
        <v>0</v>
      </c>
      <c r="Z25">
        <v>2.3744405301607179</v>
      </c>
      <c r="AA25">
        <v>5.4812570377791685</v>
      </c>
      <c r="AB25">
        <v>4.0810797260488423</v>
      </c>
      <c r="AC25">
        <v>3.0215994725527029</v>
      </c>
      <c r="AD25">
        <v>0</v>
      </c>
      <c r="AE25">
        <v>0</v>
      </c>
      <c r="AF25">
        <v>2.5154907238572317</v>
      </c>
      <c r="AG25">
        <v>12.873781324984344</v>
      </c>
      <c r="AH25">
        <v>11.80359358589021</v>
      </c>
      <c r="AI25">
        <v>0</v>
      </c>
      <c r="AJ25">
        <v>0</v>
      </c>
      <c r="AK25">
        <v>7.9224171790857847</v>
      </c>
      <c r="AL25">
        <v>0</v>
      </c>
      <c r="AM25">
        <v>3.292161482988937</v>
      </c>
      <c r="AN25">
        <v>0.87214711991233562</v>
      </c>
      <c r="AO25">
        <v>0</v>
      </c>
      <c r="AP25">
        <v>0.47402457065330827</v>
      </c>
      <c r="AQ25">
        <v>13.139364159465664</v>
      </c>
      <c r="AR25">
        <v>11.57493515925694</v>
      </c>
      <c r="AS25">
        <v>9.7482193988728856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28.475569700690603</v>
      </c>
      <c r="BB25">
        <f t="shared" si="0"/>
        <v>652.75815519621517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9.3929150621699247</v>
      </c>
      <c r="L26">
        <v>388.30333965004723</v>
      </c>
      <c r="M26">
        <v>26.406044019105188</v>
      </c>
      <c r="N26">
        <v>35.980808461277455</v>
      </c>
      <c r="O26">
        <v>0</v>
      </c>
      <c r="P26">
        <v>33.521323546996044</v>
      </c>
      <c r="Q26">
        <v>4.3537382023525213</v>
      </c>
      <c r="R26">
        <v>9.0035142164377078</v>
      </c>
      <c r="S26">
        <v>5.4639962323260445</v>
      </c>
      <c r="T26">
        <v>0</v>
      </c>
      <c r="U26">
        <v>17.004369850652242</v>
      </c>
      <c r="V26">
        <v>6.3926291241147215</v>
      </c>
      <c r="W26">
        <v>10.737352427844272</v>
      </c>
      <c r="X26">
        <v>45.489080603429422</v>
      </c>
      <c r="Y26">
        <v>0</v>
      </c>
      <c r="Z26">
        <v>2.3744405301607179</v>
      </c>
      <c r="AA26">
        <v>7.8077462199958259</v>
      </c>
      <c r="AB26">
        <v>4.0810797260488423</v>
      </c>
      <c r="AC26">
        <v>6.0491630315174287</v>
      </c>
      <c r="AD26">
        <v>0</v>
      </c>
      <c r="AE26">
        <v>0</v>
      </c>
      <c r="AF26">
        <v>2.5154907238572317</v>
      </c>
      <c r="AG26">
        <v>12.873781324984344</v>
      </c>
      <c r="AH26">
        <v>13.279042940930911</v>
      </c>
      <c r="AI26">
        <v>0</v>
      </c>
      <c r="AJ26">
        <v>0</v>
      </c>
      <c r="AK26">
        <v>7.9224171790857847</v>
      </c>
      <c r="AL26">
        <v>0</v>
      </c>
      <c r="AM26">
        <v>4.9282659016906702</v>
      </c>
      <c r="AN26">
        <v>0.87214711991233562</v>
      </c>
      <c r="AO26">
        <v>0</v>
      </c>
      <c r="AP26">
        <v>0.47402457065330827</v>
      </c>
      <c r="AQ26">
        <v>17.519152109163009</v>
      </c>
      <c r="AR26">
        <v>11.57493515925694</v>
      </c>
      <c r="AS26">
        <v>9.7482193988728856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29.012084924514458</v>
      </c>
      <c r="BB26">
        <f t="shared" si="0"/>
        <v>665.05693240836854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9.3929150621699247</v>
      </c>
      <c r="L27">
        <v>388.30333965004723</v>
      </c>
      <c r="M27">
        <v>26.406044019105188</v>
      </c>
      <c r="N27">
        <v>35.980808461277455</v>
      </c>
      <c r="O27">
        <v>0</v>
      </c>
      <c r="P27">
        <v>33.521323546996044</v>
      </c>
      <c r="Q27">
        <v>4.3528045682119361</v>
      </c>
      <c r="R27">
        <v>9.0035142164377078</v>
      </c>
      <c r="S27">
        <v>5.4696264782320689</v>
      </c>
      <c r="T27">
        <v>0</v>
      </c>
      <c r="U27">
        <v>17.004369850652242</v>
      </c>
      <c r="V27">
        <v>6.3926291241147215</v>
      </c>
      <c r="W27">
        <v>10.737352427844272</v>
      </c>
      <c r="X27">
        <v>45.489080603429422</v>
      </c>
      <c r="Y27">
        <v>0</v>
      </c>
      <c r="Z27">
        <v>2.3744405301607179</v>
      </c>
      <c r="AA27">
        <v>8.6647713041118752</v>
      </c>
      <c r="AB27">
        <v>4.0810797260488423</v>
      </c>
      <c r="AC27">
        <v>6.0491630315174287</v>
      </c>
      <c r="AD27">
        <v>2.8441603005635563</v>
      </c>
      <c r="AE27">
        <v>0</v>
      </c>
      <c r="AF27">
        <v>2.5154907238572317</v>
      </c>
      <c r="AG27">
        <v>12.873781324984344</v>
      </c>
      <c r="AH27">
        <v>17.705390378835315</v>
      </c>
      <c r="AI27">
        <v>1.1923751853475266</v>
      </c>
      <c r="AJ27">
        <v>0</v>
      </c>
      <c r="AK27">
        <v>7.9224171790857847</v>
      </c>
      <c r="AL27">
        <v>0</v>
      </c>
      <c r="AM27">
        <v>4.9282659016906702</v>
      </c>
      <c r="AN27">
        <v>0.87214711991233562</v>
      </c>
      <c r="AO27">
        <v>0</v>
      </c>
      <c r="AP27">
        <v>0.47402457065330827</v>
      </c>
      <c r="AQ27">
        <v>17.519152109163009</v>
      </c>
      <c r="AR27">
        <v>11.983461996242957</v>
      </c>
      <c r="AS27">
        <v>9.7482193988728856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29.418929819403811</v>
      </c>
      <c r="BB27">
        <f t="shared" si="0"/>
        <v>674.38321897016203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9.3929150621699247</v>
      </c>
      <c r="L28">
        <v>388.30333965004723</v>
      </c>
      <c r="M28">
        <v>26.406044019105188</v>
      </c>
      <c r="N28">
        <v>35.980808461277455</v>
      </c>
      <c r="O28">
        <v>0</v>
      </c>
      <c r="P28">
        <v>33.521323546996044</v>
      </c>
      <c r="Q28">
        <v>4.3528045682119361</v>
      </c>
      <c r="R28">
        <v>9.0035142164377078</v>
      </c>
      <c r="S28">
        <v>5.4696264782320689</v>
      </c>
      <c r="T28">
        <v>0</v>
      </c>
      <c r="U28">
        <v>17.004369850652242</v>
      </c>
      <c r="V28">
        <v>6.3926291241147215</v>
      </c>
      <c r="W28">
        <v>10.737352427844272</v>
      </c>
      <c r="X28">
        <v>45.489080603429422</v>
      </c>
      <c r="Y28">
        <v>0</v>
      </c>
      <c r="Z28">
        <v>4.0419763347944055</v>
      </c>
      <c r="AA28">
        <v>8.6647713041118752</v>
      </c>
      <c r="AB28">
        <v>8.2038033484658737</v>
      </c>
      <c r="AC28">
        <v>6.0491630315174287</v>
      </c>
      <c r="AD28">
        <v>5.6883206011271126</v>
      </c>
      <c r="AE28">
        <v>0</v>
      </c>
      <c r="AF28">
        <v>5.0309811342099771</v>
      </c>
      <c r="AG28">
        <v>12.873781324984344</v>
      </c>
      <c r="AH28">
        <v>29.154876295136713</v>
      </c>
      <c r="AI28">
        <v>5.1669588236276338</v>
      </c>
      <c r="AJ28">
        <v>0</v>
      </c>
      <c r="AK28">
        <v>7.9224171790857847</v>
      </c>
      <c r="AL28">
        <v>0</v>
      </c>
      <c r="AM28">
        <v>4.9282659016906702</v>
      </c>
      <c r="AN28">
        <v>0.87214711991233562</v>
      </c>
      <c r="AO28">
        <v>0</v>
      </c>
      <c r="AP28">
        <v>0.47402457065330827</v>
      </c>
      <c r="AQ28">
        <v>17.519152109163009</v>
      </c>
      <c r="AR28">
        <v>11.983461996242957</v>
      </c>
      <c r="AS28">
        <v>9.7482193988728856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30.529722170552336</v>
      </c>
      <c r="BB28">
        <f t="shared" si="0"/>
        <v>699.84640631156185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9.3929150621699247</v>
      </c>
      <c r="L29">
        <v>388.30333965004723</v>
      </c>
      <c r="M29">
        <v>26.406044019105188</v>
      </c>
      <c r="N29">
        <v>35.980808461277455</v>
      </c>
      <c r="O29">
        <v>0</v>
      </c>
      <c r="P29">
        <v>33.521323546996044</v>
      </c>
      <c r="Q29">
        <v>4.3528045682119361</v>
      </c>
      <c r="R29">
        <v>9.0035142164377078</v>
      </c>
      <c r="S29">
        <v>5.4696264782320689</v>
      </c>
      <c r="T29">
        <v>0</v>
      </c>
      <c r="U29">
        <v>17.004369850652242</v>
      </c>
      <c r="V29">
        <v>6.3926291241147215</v>
      </c>
      <c r="W29">
        <v>10.737352427844272</v>
      </c>
      <c r="X29">
        <v>45.489080603429422</v>
      </c>
      <c r="Y29">
        <v>0</v>
      </c>
      <c r="Z29">
        <v>4.0419763347944055</v>
      </c>
      <c r="AA29">
        <v>8.6647713041118752</v>
      </c>
      <c r="AB29">
        <v>12.343184342517219</v>
      </c>
      <c r="AC29">
        <v>6.0491630315174287</v>
      </c>
      <c r="AD29">
        <v>8.5324809016906702</v>
      </c>
      <c r="AE29">
        <v>0</v>
      </c>
      <c r="AF29">
        <v>7.5464718580672079</v>
      </c>
      <c r="AG29">
        <v>12.873781324984344</v>
      </c>
      <c r="AH29">
        <v>36.443595055312045</v>
      </c>
      <c r="AI29">
        <v>5.1669588236276338</v>
      </c>
      <c r="AJ29">
        <v>0</v>
      </c>
      <c r="AK29">
        <v>7.9224171790857847</v>
      </c>
      <c r="AL29">
        <v>0</v>
      </c>
      <c r="AM29">
        <v>4.9282659016906702</v>
      </c>
      <c r="AN29">
        <v>0.87214711991233562</v>
      </c>
      <c r="AO29">
        <v>0</v>
      </c>
      <c r="AP29">
        <v>0.47402457065330827</v>
      </c>
      <c r="AQ29">
        <v>17.519152109163009</v>
      </c>
      <c r="AR29">
        <v>11.983461996242957</v>
      </c>
      <c r="AS29">
        <v>9.7482193988728856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31.231450153099797</v>
      </c>
      <c r="BB29">
        <f t="shared" si="0"/>
        <v>715.93242910766196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9.3929150621699247</v>
      </c>
      <c r="L30">
        <v>388.30333965004723</v>
      </c>
      <c r="M30">
        <v>26.406044019105188</v>
      </c>
      <c r="N30">
        <v>35.980808461277455</v>
      </c>
      <c r="O30">
        <v>0</v>
      </c>
      <c r="P30">
        <v>33.521323546996044</v>
      </c>
      <c r="Q30">
        <v>4.3528045682119361</v>
      </c>
      <c r="R30">
        <v>9.0035142164377078</v>
      </c>
      <c r="S30">
        <v>5.4696264782320689</v>
      </c>
      <c r="T30">
        <v>0</v>
      </c>
      <c r="U30">
        <v>17.004369850652242</v>
      </c>
      <c r="V30">
        <v>6.3926291241147215</v>
      </c>
      <c r="W30">
        <v>10.737352427844272</v>
      </c>
      <c r="X30">
        <v>45.489080603429422</v>
      </c>
      <c r="Y30">
        <v>0</v>
      </c>
      <c r="Z30">
        <v>4.0419763347944055</v>
      </c>
      <c r="AA30">
        <v>8.6647713041118752</v>
      </c>
      <c r="AB30">
        <v>12.343184342517219</v>
      </c>
      <c r="AC30">
        <v>6.0491630315174287</v>
      </c>
      <c r="AD30">
        <v>8.5324809016906702</v>
      </c>
      <c r="AE30">
        <v>0</v>
      </c>
      <c r="AF30">
        <v>7.5464718580672079</v>
      </c>
      <c r="AG30">
        <v>12.873781324984344</v>
      </c>
      <c r="AH30">
        <v>36.443595055312045</v>
      </c>
      <c r="AI30">
        <v>5.1669588236276338</v>
      </c>
      <c r="AJ30">
        <v>0</v>
      </c>
      <c r="AK30">
        <v>7.9224171790857847</v>
      </c>
      <c r="AL30">
        <v>0</v>
      </c>
      <c r="AM30">
        <v>4.9282659016906702</v>
      </c>
      <c r="AN30">
        <v>0.87214711991233562</v>
      </c>
      <c r="AO30">
        <v>0</v>
      </c>
      <c r="AP30">
        <v>0.47402457065330827</v>
      </c>
      <c r="AQ30">
        <v>17.519152109163009</v>
      </c>
      <c r="AR30">
        <v>11.983461996242957</v>
      </c>
      <c r="AS30">
        <v>9.7482193988728856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31.231450153099797</v>
      </c>
      <c r="BB30">
        <f t="shared" si="0"/>
        <v>715.93242910766196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9.3929150621699247</v>
      </c>
      <c r="L31">
        <v>388.30333965004723</v>
      </c>
      <c r="M31">
        <v>26.406044019105188</v>
      </c>
      <c r="N31">
        <v>35.980808461277455</v>
      </c>
      <c r="O31">
        <v>0</v>
      </c>
      <c r="P31">
        <v>33.521323546996044</v>
      </c>
      <c r="Q31">
        <v>4.3528045682119361</v>
      </c>
      <c r="R31">
        <v>9.0035142164377078</v>
      </c>
      <c r="S31">
        <v>5.4696264782320689</v>
      </c>
      <c r="T31">
        <v>0</v>
      </c>
      <c r="U31">
        <v>17.004369850652242</v>
      </c>
      <c r="V31">
        <v>6.3926291241147215</v>
      </c>
      <c r="W31">
        <v>10.737352427844272</v>
      </c>
      <c r="X31">
        <v>45.489080603429422</v>
      </c>
      <c r="Y31">
        <v>0</v>
      </c>
      <c r="Z31">
        <v>4.0419763347944055</v>
      </c>
      <c r="AA31">
        <v>8.6647713041118752</v>
      </c>
      <c r="AB31">
        <v>12.343184342517219</v>
      </c>
      <c r="AC31">
        <v>6.0491630315174287</v>
      </c>
      <c r="AD31">
        <v>8.5324809016906702</v>
      </c>
      <c r="AE31">
        <v>0</v>
      </c>
      <c r="AF31">
        <v>7.5464718580672079</v>
      </c>
      <c r="AG31">
        <v>12.873781324984344</v>
      </c>
      <c r="AH31">
        <v>36.443595055312045</v>
      </c>
      <c r="AI31">
        <v>5.1669588236276338</v>
      </c>
      <c r="AJ31">
        <v>0</v>
      </c>
      <c r="AK31">
        <v>7.9224171790857847</v>
      </c>
      <c r="AL31">
        <v>0</v>
      </c>
      <c r="AM31">
        <v>4.9282659016906702</v>
      </c>
      <c r="AN31">
        <v>0.87214711991233562</v>
      </c>
      <c r="AO31">
        <v>0</v>
      </c>
      <c r="AP31">
        <v>0.47402457065330827</v>
      </c>
      <c r="AQ31">
        <v>17.519152109163009</v>
      </c>
      <c r="AR31">
        <v>11.57493515925694</v>
      </c>
      <c r="AS31">
        <v>9.7482193988728856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31.214373731313781</v>
      </c>
      <c r="BB31">
        <f t="shared" si="0"/>
        <v>715.54097869246198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9.3929150621699247</v>
      </c>
      <c r="L32">
        <v>388.30333965004723</v>
      </c>
      <c r="M32">
        <v>26.406044019105188</v>
      </c>
      <c r="N32">
        <v>35.980808461277455</v>
      </c>
      <c r="O32">
        <v>0</v>
      </c>
      <c r="P32">
        <v>33.521323546996044</v>
      </c>
      <c r="Q32">
        <v>4.3528045682119361</v>
      </c>
      <c r="R32">
        <v>9.0035142164377078</v>
      </c>
      <c r="S32">
        <v>5.4696264782320689</v>
      </c>
      <c r="T32">
        <v>0</v>
      </c>
      <c r="U32">
        <v>17.004369850652242</v>
      </c>
      <c r="V32">
        <v>6.3926291241147215</v>
      </c>
      <c r="W32">
        <v>10.737352427844272</v>
      </c>
      <c r="X32">
        <v>45.489080603429422</v>
      </c>
      <c r="Y32">
        <v>0</v>
      </c>
      <c r="Z32">
        <v>4.0419763347944055</v>
      </c>
      <c r="AA32">
        <v>8.6647713041118752</v>
      </c>
      <c r="AB32">
        <v>12.343184342517219</v>
      </c>
      <c r="AC32">
        <v>6.0491630315174287</v>
      </c>
      <c r="AD32">
        <v>8.5324809016906702</v>
      </c>
      <c r="AE32">
        <v>0</v>
      </c>
      <c r="AF32">
        <v>7.5464718580672079</v>
      </c>
      <c r="AG32">
        <v>12.873781324984344</v>
      </c>
      <c r="AH32">
        <v>36.443595055312045</v>
      </c>
      <c r="AI32">
        <v>5.1669588236276338</v>
      </c>
      <c r="AJ32">
        <v>0</v>
      </c>
      <c r="AK32">
        <v>7.9224171790857847</v>
      </c>
      <c r="AL32">
        <v>0</v>
      </c>
      <c r="AM32">
        <v>4.9282659016906702</v>
      </c>
      <c r="AN32">
        <v>0.87214711991233562</v>
      </c>
      <c r="AO32">
        <v>0</v>
      </c>
      <c r="AP32">
        <v>0.47402457065330827</v>
      </c>
      <c r="AQ32">
        <v>17.519152109163009</v>
      </c>
      <c r="AR32">
        <v>11.57493515925694</v>
      </c>
      <c r="AS32">
        <v>9.7482193988728856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31.214373731313781</v>
      </c>
      <c r="BB32">
        <f t="shared" si="0"/>
        <v>715.54097869246198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9.3929150621699247</v>
      </c>
      <c r="L33">
        <v>388.30333965004723</v>
      </c>
      <c r="M33">
        <v>26.406044019105188</v>
      </c>
      <c r="N33">
        <v>35.980808461277455</v>
      </c>
      <c r="O33">
        <v>0</v>
      </c>
      <c r="P33">
        <v>33.521323546996044</v>
      </c>
      <c r="Q33">
        <v>4.3528045682119361</v>
      </c>
      <c r="R33">
        <v>9.0035142164377078</v>
      </c>
      <c r="S33">
        <v>5.4696264782320689</v>
      </c>
      <c r="T33">
        <v>0</v>
      </c>
      <c r="U33">
        <v>17.004369850652242</v>
      </c>
      <c r="V33">
        <v>6.3926291241147215</v>
      </c>
      <c r="W33">
        <v>10.737352427844272</v>
      </c>
      <c r="X33">
        <v>45.489080603429422</v>
      </c>
      <c r="Y33">
        <v>0</v>
      </c>
      <c r="Z33">
        <v>4.0419763347944055</v>
      </c>
      <c r="AA33">
        <v>8.6647713041118752</v>
      </c>
      <c r="AB33">
        <v>12.343184342517219</v>
      </c>
      <c r="AC33">
        <v>6.0491630315174287</v>
      </c>
      <c r="AD33">
        <v>8.5324809016906702</v>
      </c>
      <c r="AE33">
        <v>0</v>
      </c>
      <c r="AF33">
        <v>7.5464718580672079</v>
      </c>
      <c r="AG33">
        <v>12.873781324984344</v>
      </c>
      <c r="AH33">
        <v>36.443595055312045</v>
      </c>
      <c r="AI33">
        <v>5.1669588236276338</v>
      </c>
      <c r="AJ33">
        <v>0</v>
      </c>
      <c r="AK33">
        <v>7.9224171790857847</v>
      </c>
      <c r="AL33">
        <v>0</v>
      </c>
      <c r="AM33">
        <v>4.9282659016906702</v>
      </c>
      <c r="AN33">
        <v>0.87214711991233562</v>
      </c>
      <c r="AO33">
        <v>0</v>
      </c>
      <c r="AP33">
        <v>0.47402457065330827</v>
      </c>
      <c r="AQ33">
        <v>17.519152109163009</v>
      </c>
      <c r="AR33">
        <v>11.57493515925694</v>
      </c>
      <c r="AS33">
        <v>9.7482193988728856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31.214373731313781</v>
      </c>
      <c r="BB33">
        <f t="shared" si="0"/>
        <v>715.54097869246198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9.3929150621699247</v>
      </c>
      <c r="L34">
        <v>388.30333965004723</v>
      </c>
      <c r="M34">
        <v>26.406044019105188</v>
      </c>
      <c r="N34">
        <v>35.980808461277455</v>
      </c>
      <c r="O34">
        <v>0</v>
      </c>
      <c r="P34">
        <v>33.521323546996044</v>
      </c>
      <c r="Q34">
        <v>4.3528045682119361</v>
      </c>
      <c r="R34">
        <v>9.0035142164377078</v>
      </c>
      <c r="S34">
        <v>5.4696264782320689</v>
      </c>
      <c r="T34">
        <v>0</v>
      </c>
      <c r="U34">
        <v>17.004369850652242</v>
      </c>
      <c r="V34">
        <v>6.3926291241147215</v>
      </c>
      <c r="W34">
        <v>10.737352427844272</v>
      </c>
      <c r="X34">
        <v>45.489080603429422</v>
      </c>
      <c r="Y34">
        <v>0</v>
      </c>
      <c r="Z34">
        <v>4.0419763347944055</v>
      </c>
      <c r="AA34">
        <v>8.6647713041118752</v>
      </c>
      <c r="AB34">
        <v>12.343184342517219</v>
      </c>
      <c r="AC34">
        <v>6.0491630315174287</v>
      </c>
      <c r="AD34">
        <v>8.5324809016906702</v>
      </c>
      <c r="AE34">
        <v>0</v>
      </c>
      <c r="AF34">
        <v>7.5464718580672079</v>
      </c>
      <c r="AG34">
        <v>12.873781324984344</v>
      </c>
      <c r="AH34">
        <v>36.443595055312045</v>
      </c>
      <c r="AI34">
        <v>1.1923751853475266</v>
      </c>
      <c r="AJ34">
        <v>0</v>
      </c>
      <c r="AK34">
        <v>7.9224171790857847</v>
      </c>
      <c r="AL34">
        <v>0</v>
      </c>
      <c r="AM34">
        <v>4.9282659016906702</v>
      </c>
      <c r="AN34">
        <v>0.87214711991233562</v>
      </c>
      <c r="AO34">
        <v>0</v>
      </c>
      <c r="AP34">
        <v>0.47402457065330827</v>
      </c>
      <c r="AQ34">
        <v>17.519152109163009</v>
      </c>
      <c r="AR34">
        <v>11.57493515925694</v>
      </c>
      <c r="AS34">
        <v>9.7482193988728856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31.048236135233676</v>
      </c>
      <c r="BB34">
        <f t="shared" si="0"/>
        <v>711.73253265026199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9.3929150621699247</v>
      </c>
      <c r="L35">
        <v>388.30333965004723</v>
      </c>
      <c r="M35">
        <v>26.406044019105188</v>
      </c>
      <c r="N35">
        <v>35.980808461277455</v>
      </c>
      <c r="O35">
        <v>0</v>
      </c>
      <c r="P35">
        <v>33.521323546996044</v>
      </c>
      <c r="Q35">
        <v>4.3528045682119361</v>
      </c>
      <c r="R35">
        <v>9.0035142164377078</v>
      </c>
      <c r="S35">
        <v>5.4696264782320689</v>
      </c>
      <c r="T35">
        <v>0</v>
      </c>
      <c r="U35">
        <v>17.004369850652242</v>
      </c>
      <c r="V35">
        <v>6.3926291241147215</v>
      </c>
      <c r="W35">
        <v>10.737352427844272</v>
      </c>
      <c r="X35">
        <v>45.489080603429422</v>
      </c>
      <c r="Y35">
        <v>0</v>
      </c>
      <c r="Z35">
        <v>4.0419763347944055</v>
      </c>
      <c r="AA35">
        <v>8.6647713041118752</v>
      </c>
      <c r="AB35">
        <v>12.343184342517219</v>
      </c>
      <c r="AC35">
        <v>6.0491630315174287</v>
      </c>
      <c r="AD35">
        <v>5.6883206011271126</v>
      </c>
      <c r="AE35">
        <v>0</v>
      </c>
      <c r="AF35">
        <v>7.5464718580672079</v>
      </c>
      <c r="AG35">
        <v>12.873781324984344</v>
      </c>
      <c r="AH35">
        <v>36.443595055312045</v>
      </c>
      <c r="AI35">
        <v>0</v>
      </c>
      <c r="AJ35">
        <v>0</v>
      </c>
      <c r="AK35">
        <v>7.9224171790857847</v>
      </c>
      <c r="AL35">
        <v>0</v>
      </c>
      <c r="AM35">
        <v>4.9282659016906702</v>
      </c>
      <c r="AN35">
        <v>0.87214711991233562</v>
      </c>
      <c r="AO35">
        <v>0</v>
      </c>
      <c r="AP35">
        <v>0.47402457065330827</v>
      </c>
      <c r="AQ35">
        <v>17.519152109163009</v>
      </c>
      <c r="AR35">
        <v>11.57493515925694</v>
      </c>
      <c r="AS35">
        <v>9.7482193988728856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30.879508951922592</v>
      </c>
      <c r="BB35">
        <f t="shared" si="0"/>
        <v>707.86472434766199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9.3929150621699247</v>
      </c>
      <c r="L36">
        <v>388.30333965004723</v>
      </c>
      <c r="M36">
        <v>26.406044019105188</v>
      </c>
      <c r="N36">
        <v>35.980808461277455</v>
      </c>
      <c r="O36">
        <v>0</v>
      </c>
      <c r="P36">
        <v>33.521323546996044</v>
      </c>
      <c r="Q36">
        <v>4.3528045682119361</v>
      </c>
      <c r="R36">
        <v>9.0035142164377078</v>
      </c>
      <c r="S36">
        <v>5.4696264782320689</v>
      </c>
      <c r="T36">
        <v>0</v>
      </c>
      <c r="U36">
        <v>17.004369850652242</v>
      </c>
      <c r="V36">
        <v>6.3926291241147215</v>
      </c>
      <c r="W36">
        <v>10.737352427844272</v>
      </c>
      <c r="X36">
        <v>45.489080603429422</v>
      </c>
      <c r="Y36">
        <v>0</v>
      </c>
      <c r="Z36">
        <v>4.0419763347944055</v>
      </c>
      <c r="AA36">
        <v>8.6647713041118752</v>
      </c>
      <c r="AB36">
        <v>8.2287895616781466</v>
      </c>
      <c r="AC36">
        <v>6.0491630315174287</v>
      </c>
      <c r="AD36">
        <v>2.8441603005635563</v>
      </c>
      <c r="AE36">
        <v>0</v>
      </c>
      <c r="AF36">
        <v>5.0309811342099771</v>
      </c>
      <c r="AG36">
        <v>12.873781324984344</v>
      </c>
      <c r="AH36">
        <v>30.984433319766229</v>
      </c>
      <c r="AI36">
        <v>0</v>
      </c>
      <c r="AJ36">
        <v>0</v>
      </c>
      <c r="AK36">
        <v>7.9224171790857847</v>
      </c>
      <c r="AL36">
        <v>0</v>
      </c>
      <c r="AM36">
        <v>4.9282659016906702</v>
      </c>
      <c r="AN36">
        <v>0.87214711991233562</v>
      </c>
      <c r="AO36">
        <v>0</v>
      </c>
      <c r="AP36">
        <v>0.47402457065330827</v>
      </c>
      <c r="AQ36">
        <v>17.519152109163009</v>
      </c>
      <c r="AR36">
        <v>11.57493515925694</v>
      </c>
      <c r="AS36">
        <v>9.7482193988728856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30.25530087671692</v>
      </c>
      <c r="BB36">
        <f t="shared" si="0"/>
        <v>693.55572488206201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9.3929150621699247</v>
      </c>
      <c r="L37">
        <v>388.30333965004723</v>
      </c>
      <c r="M37">
        <v>26.406044019105188</v>
      </c>
      <c r="N37">
        <v>35.980808461277455</v>
      </c>
      <c r="O37">
        <v>0</v>
      </c>
      <c r="P37">
        <v>33.521323546996044</v>
      </c>
      <c r="Q37">
        <v>4.3528045682119361</v>
      </c>
      <c r="R37">
        <v>9.0035142164377078</v>
      </c>
      <c r="S37">
        <v>5.4696264782320689</v>
      </c>
      <c r="T37">
        <v>0</v>
      </c>
      <c r="U37">
        <v>17.004369850652242</v>
      </c>
      <c r="V37">
        <v>6.3926291241147215</v>
      </c>
      <c r="W37">
        <v>10.737352427844272</v>
      </c>
      <c r="X37">
        <v>45.489080603429422</v>
      </c>
      <c r="Y37">
        <v>0</v>
      </c>
      <c r="Z37">
        <v>4.0419763347944055</v>
      </c>
      <c r="AA37">
        <v>5.4812570377791685</v>
      </c>
      <c r="AB37">
        <v>8.2287895616781466</v>
      </c>
      <c r="AC37">
        <v>3.0215994725527029</v>
      </c>
      <c r="AD37">
        <v>0</v>
      </c>
      <c r="AE37">
        <v>0</v>
      </c>
      <c r="AF37">
        <v>2.5154907238572317</v>
      </c>
      <c r="AG37">
        <v>12.873781324984344</v>
      </c>
      <c r="AH37">
        <v>29.154876295136713</v>
      </c>
      <c r="AI37">
        <v>0</v>
      </c>
      <c r="AJ37">
        <v>0</v>
      </c>
      <c r="AK37">
        <v>7.9224171790857847</v>
      </c>
      <c r="AL37">
        <v>0</v>
      </c>
      <c r="AM37">
        <v>4.9282659016906702</v>
      </c>
      <c r="AN37">
        <v>0.87214711991233562</v>
      </c>
      <c r="AO37">
        <v>0</v>
      </c>
      <c r="AP37">
        <v>0.47402457065330827</v>
      </c>
      <c r="AQ37">
        <v>17.519152109163009</v>
      </c>
      <c r="AR37">
        <v>11.57493515925694</v>
      </c>
      <c r="AS37">
        <v>9.7482193988728856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29.695168940273664</v>
      </c>
      <c r="BB37">
        <f t="shared" si="0"/>
        <v>680.71557125766196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9.3929150621699247</v>
      </c>
      <c r="L38">
        <v>388.30333965004723</v>
      </c>
      <c r="M38">
        <v>26.406044019105188</v>
      </c>
      <c r="N38">
        <v>35.980808461277455</v>
      </c>
      <c r="O38">
        <v>0</v>
      </c>
      <c r="P38">
        <v>33.521323546996044</v>
      </c>
      <c r="Q38">
        <v>4.3528045682119361</v>
      </c>
      <c r="R38">
        <v>9.0035142164377078</v>
      </c>
      <c r="S38">
        <v>5.4696264782320689</v>
      </c>
      <c r="T38">
        <v>0</v>
      </c>
      <c r="U38">
        <v>17.004369850652242</v>
      </c>
      <c r="V38">
        <v>6.3926291241147215</v>
      </c>
      <c r="W38">
        <v>10.737352427844272</v>
      </c>
      <c r="X38">
        <v>45.489080603429422</v>
      </c>
      <c r="Y38">
        <v>0</v>
      </c>
      <c r="Z38">
        <v>2.0209881673972028</v>
      </c>
      <c r="AA38">
        <v>5.4812570377791685</v>
      </c>
      <c r="AB38">
        <v>4.0810797260488423</v>
      </c>
      <c r="AC38">
        <v>3.0215994725527029</v>
      </c>
      <c r="AD38">
        <v>0</v>
      </c>
      <c r="AE38">
        <v>0</v>
      </c>
      <c r="AF38">
        <v>2.5154907238572317</v>
      </c>
      <c r="AG38">
        <v>12.873781324984344</v>
      </c>
      <c r="AH38">
        <v>21.866157221352537</v>
      </c>
      <c r="AI38">
        <v>0</v>
      </c>
      <c r="AJ38">
        <v>0</v>
      </c>
      <c r="AK38">
        <v>7.9224171790857847</v>
      </c>
      <c r="AL38">
        <v>0</v>
      </c>
      <c r="AM38">
        <v>4.9282659016906702</v>
      </c>
      <c r="AN38">
        <v>0.87214711991233562</v>
      </c>
      <c r="AO38">
        <v>0</v>
      </c>
      <c r="AP38">
        <v>0.47402457065330827</v>
      </c>
      <c r="AQ38">
        <v>13.139364159465664</v>
      </c>
      <c r="AR38">
        <v>11.57493515925694</v>
      </c>
      <c r="AS38">
        <v>9.7482193988728856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28.949573770165639</v>
      </c>
      <c r="BB38">
        <f t="shared" si="0"/>
        <v>663.62396140126202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9.3929150621699247</v>
      </c>
      <c r="L39">
        <v>388.30333965004723</v>
      </c>
      <c r="M39">
        <v>26.406044019105188</v>
      </c>
      <c r="N39">
        <v>35.980808461277455</v>
      </c>
      <c r="O39">
        <v>0</v>
      </c>
      <c r="P39">
        <v>33.521323546996044</v>
      </c>
      <c r="Q39">
        <v>4.3528045682119361</v>
      </c>
      <c r="R39">
        <v>9.0035142164377078</v>
      </c>
      <c r="S39">
        <v>5.4696264782320689</v>
      </c>
      <c r="T39">
        <v>0</v>
      </c>
      <c r="U39">
        <v>17.004369850652242</v>
      </c>
      <c r="V39">
        <v>6.3926291241147215</v>
      </c>
      <c r="W39">
        <v>10.737352427844272</v>
      </c>
      <c r="X39">
        <v>45.489080603429422</v>
      </c>
      <c r="Y39">
        <v>0</v>
      </c>
      <c r="Z39">
        <v>2.0209881673972028</v>
      </c>
      <c r="AA39">
        <v>5.4812570377791685</v>
      </c>
      <c r="AB39">
        <v>0</v>
      </c>
      <c r="AC39">
        <v>0</v>
      </c>
      <c r="AD39">
        <v>0</v>
      </c>
      <c r="AE39">
        <v>0</v>
      </c>
      <c r="AF39">
        <v>2.5154907238572317</v>
      </c>
      <c r="AG39">
        <v>12.873781324984344</v>
      </c>
      <c r="AH39">
        <v>13.426587750991441</v>
      </c>
      <c r="AI39">
        <v>0</v>
      </c>
      <c r="AJ39">
        <v>0</v>
      </c>
      <c r="AK39">
        <v>7.9224171790857847</v>
      </c>
      <c r="AL39">
        <v>0</v>
      </c>
      <c r="AM39">
        <v>4.9282659016906702</v>
      </c>
      <c r="AN39">
        <v>0.87214711991233562</v>
      </c>
      <c r="AO39">
        <v>0</v>
      </c>
      <c r="AP39">
        <v>1.1850615867251095</v>
      </c>
      <c r="AQ39">
        <v>8.7595758993946973</v>
      </c>
      <c r="AR39">
        <v>11.57493515925694</v>
      </c>
      <c r="AS39">
        <v>9.9556283018159046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28.155223665946849</v>
      </c>
      <c r="BB39">
        <f t="shared" si="0"/>
        <v>645.41472049546189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9.3929150621699247</v>
      </c>
      <c r="L40">
        <v>388.30333965004723</v>
      </c>
      <c r="M40">
        <v>26.406044019105188</v>
      </c>
      <c r="N40">
        <v>35.980808461277455</v>
      </c>
      <c r="O40">
        <v>0</v>
      </c>
      <c r="P40">
        <v>33.521323546996044</v>
      </c>
      <c r="Q40">
        <v>4.3528045682119361</v>
      </c>
      <c r="R40">
        <v>9.0035142164377078</v>
      </c>
      <c r="S40">
        <v>5.4696264782320689</v>
      </c>
      <c r="T40">
        <v>0</v>
      </c>
      <c r="U40">
        <v>17.004369850652242</v>
      </c>
      <c r="V40">
        <v>6.3926291241147215</v>
      </c>
      <c r="W40">
        <v>10.737352427844272</v>
      </c>
      <c r="X40">
        <v>45.489080603429422</v>
      </c>
      <c r="Y40">
        <v>0</v>
      </c>
      <c r="Z40">
        <v>2.0209881673972028</v>
      </c>
      <c r="AA40">
        <v>4.677339539553329</v>
      </c>
      <c r="AB40">
        <v>0</v>
      </c>
      <c r="AC40">
        <v>0</v>
      </c>
      <c r="AD40">
        <v>0</v>
      </c>
      <c r="AE40">
        <v>0</v>
      </c>
      <c r="AF40">
        <v>2.5154907238572317</v>
      </c>
      <c r="AG40">
        <v>12.873781324984344</v>
      </c>
      <c r="AH40">
        <v>6.4919763467960756</v>
      </c>
      <c r="AI40">
        <v>0</v>
      </c>
      <c r="AJ40">
        <v>0</v>
      </c>
      <c r="AK40">
        <v>7.9224171790857847</v>
      </c>
      <c r="AL40">
        <v>0</v>
      </c>
      <c r="AM40">
        <v>4.9282659016906702</v>
      </c>
      <c r="AN40">
        <v>0.87214711991233562</v>
      </c>
      <c r="AO40">
        <v>0</v>
      </c>
      <c r="AP40">
        <v>1.1850615867251095</v>
      </c>
      <c r="AQ40">
        <v>4.3797879496973486</v>
      </c>
      <c r="AR40">
        <v>11.57493515925694</v>
      </c>
      <c r="AS40">
        <v>9.9556283018159046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27.648678021528298</v>
      </c>
      <c r="BB40">
        <f t="shared" si="0"/>
        <v>633.80294928776198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9.3929150621699247</v>
      </c>
      <c r="L41">
        <v>388.30333965004723</v>
      </c>
      <c r="M41">
        <v>26.406044019105188</v>
      </c>
      <c r="N41">
        <v>35.980808461277455</v>
      </c>
      <c r="O41">
        <v>0</v>
      </c>
      <c r="P41">
        <v>33.521323546996044</v>
      </c>
      <c r="Q41">
        <v>4.3528045682119361</v>
      </c>
      <c r="R41">
        <v>9.0035142164377078</v>
      </c>
      <c r="S41">
        <v>5.4696264782320689</v>
      </c>
      <c r="T41">
        <v>0</v>
      </c>
      <c r="U41">
        <v>17.004369850652242</v>
      </c>
      <c r="V41">
        <v>6.3926291241147215</v>
      </c>
      <c r="W41">
        <v>10.737352427844272</v>
      </c>
      <c r="X41">
        <v>45.489080603429422</v>
      </c>
      <c r="Y41">
        <v>0</v>
      </c>
      <c r="Z41">
        <v>2.0209881673972028</v>
      </c>
      <c r="AA41">
        <v>4.3119222329367561</v>
      </c>
      <c r="AB41">
        <v>0</v>
      </c>
      <c r="AC41">
        <v>0</v>
      </c>
      <c r="AD41">
        <v>0</v>
      </c>
      <c r="AE41">
        <v>0</v>
      </c>
      <c r="AF41">
        <v>2.5154907238572317</v>
      </c>
      <c r="AG41">
        <v>12.873781324984344</v>
      </c>
      <c r="AH41">
        <v>0</v>
      </c>
      <c r="AI41">
        <v>0</v>
      </c>
      <c r="AJ41">
        <v>0</v>
      </c>
      <c r="AK41">
        <v>7.9224171790857847</v>
      </c>
      <c r="AL41">
        <v>0</v>
      </c>
      <c r="AM41">
        <v>4.9282659016906702</v>
      </c>
      <c r="AN41">
        <v>0.87214711991233562</v>
      </c>
      <c r="AO41">
        <v>0</v>
      </c>
      <c r="AP41">
        <v>0.47402457065330827</v>
      </c>
      <c r="AQ41">
        <v>4.3797879496973486</v>
      </c>
      <c r="AR41">
        <v>11.57493515925694</v>
      </c>
      <c r="AS41">
        <v>9.9556283018159046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27.332317619543851</v>
      </c>
      <c r="BB41">
        <f t="shared" si="0"/>
        <v>626.55087902026219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9.3929150621699247</v>
      </c>
      <c r="L42">
        <v>388.30333965004723</v>
      </c>
      <c r="M42">
        <v>26.406044019105188</v>
      </c>
      <c r="N42">
        <v>35.980808461277455</v>
      </c>
      <c r="O42">
        <v>0</v>
      </c>
      <c r="P42">
        <v>33.521323546996044</v>
      </c>
      <c r="Q42">
        <v>4.3528045682119361</v>
      </c>
      <c r="R42">
        <v>9.0035142164377078</v>
      </c>
      <c r="S42">
        <v>5.4696264782320689</v>
      </c>
      <c r="T42">
        <v>0</v>
      </c>
      <c r="U42">
        <v>17.004369850652242</v>
      </c>
      <c r="V42">
        <v>6.3926291241147215</v>
      </c>
      <c r="W42">
        <v>10.737352427844272</v>
      </c>
      <c r="X42">
        <v>45.489080603429422</v>
      </c>
      <c r="Y42">
        <v>0</v>
      </c>
      <c r="Z42">
        <v>2.0209881673972028</v>
      </c>
      <c r="AA42">
        <v>4.3119222329367561</v>
      </c>
      <c r="AB42">
        <v>0</v>
      </c>
      <c r="AC42">
        <v>0</v>
      </c>
      <c r="AD42">
        <v>0</v>
      </c>
      <c r="AE42">
        <v>0</v>
      </c>
      <c r="AF42">
        <v>2.5154907238572317</v>
      </c>
      <c r="AG42">
        <v>12.873781324984344</v>
      </c>
      <c r="AH42">
        <v>0</v>
      </c>
      <c r="AI42">
        <v>0</v>
      </c>
      <c r="AJ42">
        <v>0</v>
      </c>
      <c r="AK42">
        <v>7.9224171790857847</v>
      </c>
      <c r="AL42">
        <v>0</v>
      </c>
      <c r="AM42">
        <v>4.9282659016906702</v>
      </c>
      <c r="AN42">
        <v>0.87214711991233562</v>
      </c>
      <c r="AO42">
        <v>0</v>
      </c>
      <c r="AP42">
        <v>0.47402457065330827</v>
      </c>
      <c r="AQ42">
        <v>4.3797879496973486</v>
      </c>
      <c r="AR42">
        <v>11.57493515925694</v>
      </c>
      <c r="AS42">
        <v>9.9556283018159046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27.332317619543851</v>
      </c>
      <c r="BB42">
        <f t="shared" si="0"/>
        <v>626.55087902026219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9.3929150621699247</v>
      </c>
      <c r="L43">
        <v>388.30333965004723</v>
      </c>
      <c r="M43">
        <v>26.406044019105188</v>
      </c>
      <c r="N43">
        <v>35.980808461277455</v>
      </c>
      <c r="O43">
        <v>0</v>
      </c>
      <c r="P43">
        <v>33.521323546996044</v>
      </c>
      <c r="Q43">
        <v>4.3528045682119361</v>
      </c>
      <c r="R43">
        <v>9.0035142164377078</v>
      </c>
      <c r="S43">
        <v>5.4696264782320689</v>
      </c>
      <c r="T43">
        <v>0</v>
      </c>
      <c r="U43">
        <v>17.004369850652242</v>
      </c>
      <c r="V43">
        <v>6.3926291241147215</v>
      </c>
      <c r="W43">
        <v>10.737352427844272</v>
      </c>
      <c r="X43">
        <v>45.489080603429422</v>
      </c>
      <c r="Y43">
        <v>0</v>
      </c>
      <c r="Z43">
        <v>2.0209881673972028</v>
      </c>
      <c r="AA43">
        <v>1.1693348048424128</v>
      </c>
      <c r="AB43">
        <v>0</v>
      </c>
      <c r="AC43">
        <v>0</v>
      </c>
      <c r="AD43">
        <v>0</v>
      </c>
      <c r="AE43">
        <v>0</v>
      </c>
      <c r="AF43">
        <v>2.5154907238572317</v>
      </c>
      <c r="AG43">
        <v>12.873781324984344</v>
      </c>
      <c r="AH43">
        <v>0</v>
      </c>
      <c r="AI43">
        <v>0</v>
      </c>
      <c r="AJ43">
        <v>0</v>
      </c>
      <c r="AK43">
        <v>7.9224171790857847</v>
      </c>
      <c r="AL43">
        <v>0</v>
      </c>
      <c r="AM43">
        <v>4.9282659016906702</v>
      </c>
      <c r="AN43">
        <v>0.87214711991233562</v>
      </c>
      <c r="AO43">
        <v>0</v>
      </c>
      <c r="AP43">
        <v>0.47402457065330827</v>
      </c>
      <c r="AQ43">
        <v>4.3797879496973486</v>
      </c>
      <c r="AR43">
        <v>11.57493515925694</v>
      </c>
      <c r="AS43">
        <v>9.8361610477979529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27.195963733831555</v>
      </c>
      <c r="BB43">
        <f t="shared" si="0"/>
        <v>623.42517822386208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9.3929150621699247</v>
      </c>
      <c r="L44">
        <v>388.30333965004723</v>
      </c>
      <c r="M44">
        <v>26.406044019105188</v>
      </c>
      <c r="N44">
        <v>35.980808461277455</v>
      </c>
      <c r="O44">
        <v>0</v>
      </c>
      <c r="P44">
        <v>33.521323546996044</v>
      </c>
      <c r="Q44">
        <v>4.3528045682119361</v>
      </c>
      <c r="R44">
        <v>9.0035142164377078</v>
      </c>
      <c r="S44">
        <v>5.4696264782320689</v>
      </c>
      <c r="T44">
        <v>0</v>
      </c>
      <c r="U44">
        <v>17.004369850652242</v>
      </c>
      <c r="V44">
        <v>6.3926291241147215</v>
      </c>
      <c r="W44">
        <v>10.737352427844272</v>
      </c>
      <c r="X44">
        <v>45.489080603429422</v>
      </c>
      <c r="Y44">
        <v>0</v>
      </c>
      <c r="Z44">
        <v>2.0209881673972028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2.5154907238572317</v>
      </c>
      <c r="AG44">
        <v>12.873781324984344</v>
      </c>
      <c r="AH44">
        <v>0</v>
      </c>
      <c r="AI44">
        <v>0</v>
      </c>
      <c r="AJ44">
        <v>0</v>
      </c>
      <c r="AK44">
        <v>7.9224171790857847</v>
      </c>
      <c r="AL44">
        <v>0</v>
      </c>
      <c r="AM44">
        <v>4.9282659016906702</v>
      </c>
      <c r="AN44">
        <v>0.87214711991233562</v>
      </c>
      <c r="AO44">
        <v>0</v>
      </c>
      <c r="AP44">
        <v>0.47402457065330827</v>
      </c>
      <c r="AQ44">
        <v>4.3797879496973486</v>
      </c>
      <c r="AR44">
        <v>11.57493515925694</v>
      </c>
      <c r="AS44">
        <v>9.8361610477979529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27.147085538989145</v>
      </c>
      <c r="BB44">
        <f t="shared" si="0"/>
        <v>622.30472161386217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9.3929150621699247</v>
      </c>
      <c r="L45">
        <v>388.30333965004723</v>
      </c>
      <c r="M45">
        <v>26.406044019105188</v>
      </c>
      <c r="N45">
        <v>35.980808461277455</v>
      </c>
      <c r="O45">
        <v>0</v>
      </c>
      <c r="P45">
        <v>33.521323546996044</v>
      </c>
      <c r="Q45">
        <v>4.3528045682119361</v>
      </c>
      <c r="R45">
        <v>9.0035142164377078</v>
      </c>
      <c r="S45">
        <v>5.4696264782320689</v>
      </c>
      <c r="T45">
        <v>0</v>
      </c>
      <c r="U45">
        <v>17.004369850652242</v>
      </c>
      <c r="V45">
        <v>6.3926291241147215</v>
      </c>
      <c r="W45">
        <v>10.737352427844272</v>
      </c>
      <c r="X45">
        <v>45.489080603429422</v>
      </c>
      <c r="Y45">
        <v>0</v>
      </c>
      <c r="Z45">
        <v>2.0209881673972028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2.5154907238572317</v>
      </c>
      <c r="AG45">
        <v>12.873781324984344</v>
      </c>
      <c r="AH45">
        <v>0</v>
      </c>
      <c r="AI45">
        <v>0</v>
      </c>
      <c r="AJ45">
        <v>0</v>
      </c>
      <c r="AK45">
        <v>7.9224171790857847</v>
      </c>
      <c r="AL45">
        <v>0</v>
      </c>
      <c r="AM45">
        <v>4.9282659016906702</v>
      </c>
      <c r="AN45">
        <v>0.87214711991233562</v>
      </c>
      <c r="AO45">
        <v>0</v>
      </c>
      <c r="AP45">
        <v>0.47402457065330827</v>
      </c>
      <c r="AQ45">
        <v>4.3797879496973486</v>
      </c>
      <c r="AR45">
        <v>11.57493515925694</v>
      </c>
      <c r="AS45">
        <v>9.8361610477979529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27.147085538989145</v>
      </c>
      <c r="BB45">
        <f t="shared" si="0"/>
        <v>622.30472161386217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9.3929150621699247</v>
      </c>
      <c r="L46">
        <v>388.30333965004723</v>
      </c>
      <c r="M46">
        <v>26.406044019105188</v>
      </c>
      <c r="N46">
        <v>35.980808461277455</v>
      </c>
      <c r="O46">
        <v>0</v>
      </c>
      <c r="P46">
        <v>33.521323546996044</v>
      </c>
      <c r="Q46">
        <v>4.3528045682119361</v>
      </c>
      <c r="R46">
        <v>9.0035142164377078</v>
      </c>
      <c r="S46">
        <v>5.4696264782320689</v>
      </c>
      <c r="T46">
        <v>0</v>
      </c>
      <c r="U46">
        <v>17.004369850652242</v>
      </c>
      <c r="V46">
        <v>6.3926291241147215</v>
      </c>
      <c r="W46">
        <v>10.737352427844272</v>
      </c>
      <c r="X46">
        <v>45.489080603429422</v>
      </c>
      <c r="Y46">
        <v>0</v>
      </c>
      <c r="Z46">
        <v>2.0209881673972028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2.5154907238572317</v>
      </c>
      <c r="AG46">
        <v>12.873781324984344</v>
      </c>
      <c r="AH46">
        <v>0</v>
      </c>
      <c r="AI46">
        <v>0</v>
      </c>
      <c r="AJ46">
        <v>0</v>
      </c>
      <c r="AK46">
        <v>7.9224171790857847</v>
      </c>
      <c r="AL46">
        <v>0</v>
      </c>
      <c r="AM46">
        <v>4.9282659016906702</v>
      </c>
      <c r="AN46">
        <v>0.87214711991233562</v>
      </c>
      <c r="AO46">
        <v>0</v>
      </c>
      <c r="AP46">
        <v>0.47402457065330827</v>
      </c>
      <c r="AQ46">
        <v>4.3797879496973486</v>
      </c>
      <c r="AR46">
        <v>11.57493515925694</v>
      </c>
      <c r="AS46">
        <v>9.8361610477979529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27.147085538989145</v>
      </c>
      <c r="BB46">
        <f t="shared" si="0"/>
        <v>622.30472161386217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9.3929150621699247</v>
      </c>
      <c r="L47">
        <v>388.30333965004723</v>
      </c>
      <c r="M47">
        <v>26.406044019105188</v>
      </c>
      <c r="N47">
        <v>35.980808461277455</v>
      </c>
      <c r="O47">
        <v>0</v>
      </c>
      <c r="P47">
        <v>33.521323546996044</v>
      </c>
      <c r="Q47">
        <v>4.3528045682119361</v>
      </c>
      <c r="R47">
        <v>9.0035142164377078</v>
      </c>
      <c r="S47">
        <v>5.4696264782320689</v>
      </c>
      <c r="T47">
        <v>0</v>
      </c>
      <c r="U47">
        <v>17.004369850652242</v>
      </c>
      <c r="V47">
        <v>6.3926291241147215</v>
      </c>
      <c r="W47">
        <v>10.737352427844272</v>
      </c>
      <c r="X47">
        <v>45.489080603429422</v>
      </c>
      <c r="Y47">
        <v>0</v>
      </c>
      <c r="Z47">
        <v>2.0209881673972028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2.5154907238572317</v>
      </c>
      <c r="AG47">
        <v>12.873781324984344</v>
      </c>
      <c r="AH47">
        <v>0</v>
      </c>
      <c r="AI47">
        <v>0</v>
      </c>
      <c r="AJ47">
        <v>0</v>
      </c>
      <c r="AK47">
        <v>7.9224171790857847</v>
      </c>
      <c r="AL47">
        <v>0</v>
      </c>
      <c r="AM47">
        <v>3.292161482988937</v>
      </c>
      <c r="AN47">
        <v>0.87214711991233562</v>
      </c>
      <c r="AO47">
        <v>0</v>
      </c>
      <c r="AP47">
        <v>0.47402457065330827</v>
      </c>
      <c r="AQ47">
        <v>4.3797879496973486</v>
      </c>
      <c r="AR47">
        <v>11.57493515925694</v>
      </c>
      <c r="AS47">
        <v>9.8361610477979529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27.078696374287411</v>
      </c>
      <c r="BB47">
        <f t="shared" si="0"/>
        <v>620.73700635986211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9.3929150621699247</v>
      </c>
      <c r="L48">
        <v>388.30333965004723</v>
      </c>
      <c r="M48">
        <v>26.406044019105188</v>
      </c>
      <c r="N48">
        <v>35.980808461277455</v>
      </c>
      <c r="O48">
        <v>0</v>
      </c>
      <c r="P48">
        <v>33.521323546996044</v>
      </c>
      <c r="Q48">
        <v>4.3528045682119361</v>
      </c>
      <c r="R48">
        <v>9.0035142164377078</v>
      </c>
      <c r="S48">
        <v>5.4696264782320689</v>
      </c>
      <c r="T48">
        <v>0</v>
      </c>
      <c r="U48">
        <v>17.004369850652242</v>
      </c>
      <c r="V48">
        <v>6.3926291241147215</v>
      </c>
      <c r="W48">
        <v>10.737352427844272</v>
      </c>
      <c r="X48">
        <v>45.489080603429422</v>
      </c>
      <c r="Y48">
        <v>0</v>
      </c>
      <c r="Z48">
        <v>2.0209881673972028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2.5154907238572317</v>
      </c>
      <c r="AG48">
        <v>12.873781324984344</v>
      </c>
      <c r="AH48">
        <v>0</v>
      </c>
      <c r="AI48">
        <v>0</v>
      </c>
      <c r="AJ48">
        <v>0</v>
      </c>
      <c r="AK48">
        <v>7.9224171790857847</v>
      </c>
      <c r="AL48">
        <v>0</v>
      </c>
      <c r="AM48">
        <v>3.292161482988937</v>
      </c>
      <c r="AN48">
        <v>0.87214711991233562</v>
      </c>
      <c r="AO48">
        <v>0</v>
      </c>
      <c r="AP48">
        <v>0.47402457065330827</v>
      </c>
      <c r="AQ48">
        <v>4.3797879496973486</v>
      </c>
      <c r="AR48">
        <v>11.57493515925694</v>
      </c>
      <c r="AS48">
        <v>9.8361610477979529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27.078696374287411</v>
      </c>
      <c r="BB48">
        <f t="shared" si="0"/>
        <v>620.73700635986211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9.3929150621699247</v>
      </c>
      <c r="L49">
        <v>388.30333965004723</v>
      </c>
      <c r="M49">
        <v>26.406044019105188</v>
      </c>
      <c r="N49">
        <v>35.980808461277455</v>
      </c>
      <c r="O49">
        <v>0</v>
      </c>
      <c r="P49">
        <v>33.521323546996044</v>
      </c>
      <c r="Q49">
        <v>4.3528045682119361</v>
      </c>
      <c r="R49">
        <v>9.0035142164377078</v>
      </c>
      <c r="S49">
        <v>5.4696264782320689</v>
      </c>
      <c r="T49">
        <v>0</v>
      </c>
      <c r="U49">
        <v>17.004369850652242</v>
      </c>
      <c r="V49">
        <v>6.3926291241147215</v>
      </c>
      <c r="W49">
        <v>10.737352427844272</v>
      </c>
      <c r="X49">
        <v>45.489080603429422</v>
      </c>
      <c r="Y49">
        <v>0</v>
      </c>
      <c r="Z49">
        <v>2.0209881673972028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2.5154907238572317</v>
      </c>
      <c r="AG49">
        <v>12.873781324984344</v>
      </c>
      <c r="AH49">
        <v>0</v>
      </c>
      <c r="AI49">
        <v>0</v>
      </c>
      <c r="AJ49">
        <v>0</v>
      </c>
      <c r="AK49">
        <v>7.9224171790857847</v>
      </c>
      <c r="AL49">
        <v>0</v>
      </c>
      <c r="AM49">
        <v>3.292161482988937</v>
      </c>
      <c r="AN49">
        <v>0.87214711991233562</v>
      </c>
      <c r="AO49">
        <v>0</v>
      </c>
      <c r="AP49">
        <v>0.47402457065330827</v>
      </c>
      <c r="AQ49">
        <v>4.3797879496973486</v>
      </c>
      <c r="AR49">
        <v>11.57493515925694</v>
      </c>
      <c r="AS49">
        <v>9.8361610477979529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27.078696374287411</v>
      </c>
      <c r="BB49">
        <f t="shared" si="0"/>
        <v>620.73700635986211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9.3929150621699247</v>
      </c>
      <c r="L50">
        <v>388.30333965004723</v>
      </c>
      <c r="M50">
        <v>26.406044019105188</v>
      </c>
      <c r="N50">
        <v>35.980808461277455</v>
      </c>
      <c r="O50">
        <v>0</v>
      </c>
      <c r="P50">
        <v>33.521323546996044</v>
      </c>
      <c r="Q50">
        <v>4.3528045682119361</v>
      </c>
      <c r="R50">
        <v>9.0035142164377078</v>
      </c>
      <c r="S50">
        <v>5.4696264782320689</v>
      </c>
      <c r="T50">
        <v>0</v>
      </c>
      <c r="U50">
        <v>17.004369850652242</v>
      </c>
      <c r="V50">
        <v>6.3926291241147215</v>
      </c>
      <c r="W50">
        <v>10.737352427844272</v>
      </c>
      <c r="X50">
        <v>45.489080603429422</v>
      </c>
      <c r="Y50">
        <v>0</v>
      </c>
      <c r="Z50">
        <v>2.0209881673972028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2.5154907238572317</v>
      </c>
      <c r="AG50">
        <v>12.873781324984344</v>
      </c>
      <c r="AH50">
        <v>0</v>
      </c>
      <c r="AI50">
        <v>0</v>
      </c>
      <c r="AJ50">
        <v>0</v>
      </c>
      <c r="AK50">
        <v>7.9224171790857847</v>
      </c>
      <c r="AL50">
        <v>0</v>
      </c>
      <c r="AM50">
        <v>3.292161482988937</v>
      </c>
      <c r="AN50">
        <v>0.87214711991233562</v>
      </c>
      <c r="AO50">
        <v>0</v>
      </c>
      <c r="AP50">
        <v>0.47402457065330827</v>
      </c>
      <c r="AQ50">
        <v>4.3797879496973486</v>
      </c>
      <c r="AR50">
        <v>11.57493515925694</v>
      </c>
      <c r="AS50">
        <v>9.8361610477979529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27.078696374287411</v>
      </c>
      <c r="BB50">
        <f t="shared" si="0"/>
        <v>620.73700635986211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9.3929150621699247</v>
      </c>
      <c r="L51">
        <v>388.30333965004723</v>
      </c>
      <c r="M51">
        <v>26.406044019105188</v>
      </c>
      <c r="N51">
        <v>35.98522224886986</v>
      </c>
      <c r="O51">
        <v>0</v>
      </c>
      <c r="P51">
        <v>33.750118011923149</v>
      </c>
      <c r="Q51">
        <v>4.3528045682119361</v>
      </c>
      <c r="R51">
        <v>9.0035142164377078</v>
      </c>
      <c r="S51">
        <v>5.4666008046055472</v>
      </c>
      <c r="T51">
        <v>0</v>
      </c>
      <c r="U51">
        <v>17.004369850652242</v>
      </c>
      <c r="V51">
        <v>6.3926291241147215</v>
      </c>
      <c r="W51">
        <v>10.737352427844272</v>
      </c>
      <c r="X51">
        <v>45.489080603429422</v>
      </c>
      <c r="Y51">
        <v>0</v>
      </c>
      <c r="Z51">
        <v>2.0209881673972028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2.5154907238572317</v>
      </c>
      <c r="AG51">
        <v>12.873781324984344</v>
      </c>
      <c r="AH51">
        <v>0</v>
      </c>
      <c r="AI51">
        <v>0</v>
      </c>
      <c r="AJ51">
        <v>0</v>
      </c>
      <c r="AK51">
        <v>7.9224171790857847</v>
      </c>
      <c r="AL51">
        <v>0</v>
      </c>
      <c r="AM51">
        <v>1.6211400910039655</v>
      </c>
      <c r="AN51">
        <v>0.87214711991233562</v>
      </c>
      <c r="AO51">
        <v>0</v>
      </c>
      <c r="AP51">
        <v>1.777592540179503</v>
      </c>
      <c r="AQ51">
        <v>4.3797879496973486</v>
      </c>
      <c r="AR51">
        <v>11.57493515925694</v>
      </c>
      <c r="AS51">
        <v>9.8361610477979529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27.072958453026359</v>
      </c>
      <c r="BB51">
        <f t="shared" si="0"/>
        <v>620.60547343755752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9.3929150621699247</v>
      </c>
      <c r="L52">
        <v>388.30333965004723</v>
      </c>
      <c r="M52">
        <v>26.406044019105188</v>
      </c>
      <c r="N52">
        <v>35.98522224886986</v>
      </c>
      <c r="O52">
        <v>0</v>
      </c>
      <c r="P52">
        <v>33.750118011923149</v>
      </c>
      <c r="Q52">
        <v>4.3528045682119361</v>
      </c>
      <c r="R52">
        <v>9.0035142164377078</v>
      </c>
      <c r="S52">
        <v>5.4666008046055472</v>
      </c>
      <c r="T52">
        <v>0</v>
      </c>
      <c r="U52">
        <v>17.004369850652242</v>
      </c>
      <c r="V52">
        <v>6.3926291241147215</v>
      </c>
      <c r="W52">
        <v>10.737352427844272</v>
      </c>
      <c r="X52">
        <v>45.489080603429422</v>
      </c>
      <c r="Y52">
        <v>0</v>
      </c>
      <c r="Z52">
        <v>2.0209881673972028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2.5154907238572317</v>
      </c>
      <c r="AG52">
        <v>12.873781324984344</v>
      </c>
      <c r="AH52">
        <v>0</v>
      </c>
      <c r="AI52">
        <v>0</v>
      </c>
      <c r="AJ52">
        <v>0</v>
      </c>
      <c r="AK52">
        <v>7.9224171790857847</v>
      </c>
      <c r="AL52">
        <v>0</v>
      </c>
      <c r="AM52">
        <v>1.6211400910039655</v>
      </c>
      <c r="AN52">
        <v>0.87214711991233562</v>
      </c>
      <c r="AO52">
        <v>0</v>
      </c>
      <c r="AP52">
        <v>1.777592540179503</v>
      </c>
      <c r="AQ52">
        <v>4.3797879496973486</v>
      </c>
      <c r="AR52">
        <v>11.57493515925694</v>
      </c>
      <c r="AS52">
        <v>9.8361610477979529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27.072958453026359</v>
      </c>
      <c r="BB52">
        <f t="shared" si="0"/>
        <v>620.60547343755752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1.3445079399740565</v>
      </c>
      <c r="H53">
        <v>0</v>
      </c>
      <c r="I53">
        <v>0</v>
      </c>
      <c r="J53">
        <v>0</v>
      </c>
      <c r="K53">
        <v>9.3929150621699247</v>
      </c>
      <c r="L53">
        <v>388.30333965004723</v>
      </c>
      <c r="M53">
        <v>26.406044019105188</v>
      </c>
      <c r="N53">
        <v>35.98522224886986</v>
      </c>
      <c r="O53">
        <v>0</v>
      </c>
      <c r="P53">
        <v>33.750118011923149</v>
      </c>
      <c r="Q53">
        <v>4.3528045682119361</v>
      </c>
      <c r="R53">
        <v>9.0035142164377078</v>
      </c>
      <c r="S53">
        <v>5.4666008046055472</v>
      </c>
      <c r="T53">
        <v>0</v>
      </c>
      <c r="U53">
        <v>17.004369850652242</v>
      </c>
      <c r="V53">
        <v>6.3926291241147215</v>
      </c>
      <c r="W53">
        <v>10.737352427844272</v>
      </c>
      <c r="X53">
        <v>45.489080603429422</v>
      </c>
      <c r="Y53">
        <v>0</v>
      </c>
      <c r="Z53">
        <v>2.0209881673972028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2.5154907238572317</v>
      </c>
      <c r="AG53">
        <v>12.873781324984344</v>
      </c>
      <c r="AH53">
        <v>0</v>
      </c>
      <c r="AI53">
        <v>0</v>
      </c>
      <c r="AJ53">
        <v>0</v>
      </c>
      <c r="AK53">
        <v>7.9224171790857847</v>
      </c>
      <c r="AL53">
        <v>0</v>
      </c>
      <c r="AM53">
        <v>1.6211400910039655</v>
      </c>
      <c r="AN53">
        <v>0.87214711991233562</v>
      </c>
      <c r="AO53">
        <v>0</v>
      </c>
      <c r="AP53">
        <v>1.777592540179503</v>
      </c>
      <c r="AQ53">
        <v>4.3797879496973486</v>
      </c>
      <c r="AR53">
        <v>11.57493515925694</v>
      </c>
      <c r="AS53">
        <v>9.8361610477979529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27.129158884917274</v>
      </c>
      <c r="BB53">
        <f t="shared" si="0"/>
        <v>621.89378094564063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1.3445079399740565</v>
      </c>
      <c r="H54">
        <v>0</v>
      </c>
      <c r="I54">
        <v>0</v>
      </c>
      <c r="J54">
        <v>0</v>
      </c>
      <c r="K54">
        <v>9.3929150621699247</v>
      </c>
      <c r="L54">
        <v>388.30333965004723</v>
      </c>
      <c r="M54">
        <v>26.406044019105188</v>
      </c>
      <c r="N54">
        <v>35.98522224886986</v>
      </c>
      <c r="O54">
        <v>0</v>
      </c>
      <c r="P54">
        <v>33.750118011923149</v>
      </c>
      <c r="Q54">
        <v>4.3528045682119361</v>
      </c>
      <c r="R54">
        <v>9.0035142164377078</v>
      </c>
      <c r="S54">
        <v>5.4666008046055472</v>
      </c>
      <c r="T54">
        <v>0</v>
      </c>
      <c r="U54">
        <v>17.004369850652242</v>
      </c>
      <c r="V54">
        <v>6.3926291241147215</v>
      </c>
      <c r="W54">
        <v>10.737352427844272</v>
      </c>
      <c r="X54">
        <v>45.489080603429422</v>
      </c>
      <c r="Y54">
        <v>0</v>
      </c>
      <c r="Z54">
        <v>2.0209881673972028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2.5154907238572317</v>
      </c>
      <c r="AG54">
        <v>12.873781324984344</v>
      </c>
      <c r="AH54">
        <v>0</v>
      </c>
      <c r="AI54">
        <v>0</v>
      </c>
      <c r="AJ54">
        <v>0</v>
      </c>
      <c r="AK54">
        <v>7.9224171790857847</v>
      </c>
      <c r="AL54">
        <v>0</v>
      </c>
      <c r="AM54">
        <v>1.6211400910039655</v>
      </c>
      <c r="AN54">
        <v>0.87214711991233562</v>
      </c>
      <c r="AO54">
        <v>0</v>
      </c>
      <c r="AP54">
        <v>1.777592540179503</v>
      </c>
      <c r="AQ54">
        <v>4.3797879496973486</v>
      </c>
      <c r="AR54">
        <v>11.57493515925694</v>
      </c>
      <c r="AS54">
        <v>9.8361610477979529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27.129158884917274</v>
      </c>
      <c r="BB54">
        <f t="shared" si="0"/>
        <v>621.89378094564063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1.3445079399740565</v>
      </c>
      <c r="H55">
        <v>0</v>
      </c>
      <c r="I55">
        <v>0</v>
      </c>
      <c r="J55">
        <v>0</v>
      </c>
      <c r="K55">
        <v>0</v>
      </c>
      <c r="L55">
        <v>331.68856696652085</v>
      </c>
      <c r="M55">
        <v>26.406044019105188</v>
      </c>
      <c r="N55">
        <v>35.98522224886986</v>
      </c>
      <c r="O55">
        <v>0</v>
      </c>
      <c r="P55">
        <v>33.750118011923149</v>
      </c>
      <c r="Q55">
        <v>1.5964384246581744</v>
      </c>
      <c r="R55">
        <v>9.0035142164377078</v>
      </c>
      <c r="S55">
        <v>1.3667386881286914</v>
      </c>
      <c r="T55">
        <v>0</v>
      </c>
      <c r="U55">
        <v>17.004369850652242</v>
      </c>
      <c r="V55">
        <v>6.3926291241147215</v>
      </c>
      <c r="W55">
        <v>10.737352427844272</v>
      </c>
      <c r="X55">
        <v>45.489080603429422</v>
      </c>
      <c r="Y55">
        <v>0</v>
      </c>
      <c r="Z55">
        <v>2.0209881673972028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2.5154907238572317</v>
      </c>
      <c r="AG55">
        <v>12.873781324984344</v>
      </c>
      <c r="AH55">
        <v>0</v>
      </c>
      <c r="AI55">
        <v>0</v>
      </c>
      <c r="AJ55">
        <v>0</v>
      </c>
      <c r="AK55">
        <v>7.9224171790857847</v>
      </c>
      <c r="AL55">
        <v>0</v>
      </c>
      <c r="AM55">
        <v>1.6211400910039655</v>
      </c>
      <c r="AN55">
        <v>0.87214711991233562</v>
      </c>
      <c r="AO55">
        <v>0</v>
      </c>
      <c r="AP55">
        <v>0.79004105781673972</v>
      </c>
      <c r="AQ55">
        <v>4.3797879496973486</v>
      </c>
      <c r="AR55">
        <v>11.57493515925694</v>
      </c>
      <c r="AS55">
        <v>9.8361610477979529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24.042167543915149</v>
      </c>
      <c r="BB55">
        <f t="shared" si="0"/>
        <v>551.12930479855322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1.3445079399740565</v>
      </c>
      <c r="H56">
        <v>0</v>
      </c>
      <c r="I56">
        <v>0</v>
      </c>
      <c r="J56">
        <v>0</v>
      </c>
      <c r="K56">
        <v>0</v>
      </c>
      <c r="L56">
        <v>281.43358932342284</v>
      </c>
      <c r="M56">
        <v>26.406044019105188</v>
      </c>
      <c r="N56">
        <v>35.98522224886986</v>
      </c>
      <c r="O56">
        <v>0</v>
      </c>
      <c r="P56">
        <v>33.750118011923149</v>
      </c>
      <c r="Q56">
        <v>1.6716752069056069</v>
      </c>
      <c r="R56">
        <v>9.0035142164377078</v>
      </c>
      <c r="S56">
        <v>0</v>
      </c>
      <c r="T56">
        <v>0</v>
      </c>
      <c r="U56">
        <v>17.004369850652242</v>
      </c>
      <c r="V56">
        <v>6.3926291241147215</v>
      </c>
      <c r="W56">
        <v>10.737352427844272</v>
      </c>
      <c r="X56">
        <v>45.489080603429422</v>
      </c>
      <c r="Y56">
        <v>0</v>
      </c>
      <c r="Z56">
        <v>2.0209881673972028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2.5154907238572317</v>
      </c>
      <c r="AG56">
        <v>12.873781324984344</v>
      </c>
      <c r="AH56">
        <v>0</v>
      </c>
      <c r="AI56">
        <v>0</v>
      </c>
      <c r="AJ56">
        <v>0</v>
      </c>
      <c r="AK56">
        <v>7.9224171790857847</v>
      </c>
      <c r="AL56">
        <v>0</v>
      </c>
      <c r="AM56">
        <v>1.6460807414944685</v>
      </c>
      <c r="AN56">
        <v>0.87214711991233562</v>
      </c>
      <c r="AO56">
        <v>0</v>
      </c>
      <c r="AP56">
        <v>0.79004105781673972</v>
      </c>
      <c r="AQ56">
        <v>4.3797879496973486</v>
      </c>
      <c r="AR56">
        <v>11.57493515925694</v>
      </c>
      <c r="AS56">
        <v>9.8361610477979529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21.888567217958283</v>
      </c>
      <c r="BB56">
        <f t="shared" si="0"/>
        <v>501.76136622602127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1.3445079399740565</v>
      </c>
      <c r="H57">
        <v>0</v>
      </c>
      <c r="I57">
        <v>0</v>
      </c>
      <c r="J57">
        <v>0</v>
      </c>
      <c r="K57">
        <v>0</v>
      </c>
      <c r="L57">
        <v>301.53555612488884</v>
      </c>
      <c r="M57">
        <v>26.406044019105188</v>
      </c>
      <c r="N57">
        <v>35.98522224886986</v>
      </c>
      <c r="O57">
        <v>0</v>
      </c>
      <c r="P57">
        <v>33.750118011923149</v>
      </c>
      <c r="Q57">
        <v>0</v>
      </c>
      <c r="R57">
        <v>9.0035142164377078</v>
      </c>
      <c r="S57">
        <v>0</v>
      </c>
      <c r="T57">
        <v>0</v>
      </c>
      <c r="U57">
        <v>17.004369850652242</v>
      </c>
      <c r="V57">
        <v>6.3926291241147215</v>
      </c>
      <c r="W57">
        <v>10.737352427844272</v>
      </c>
      <c r="X57">
        <v>45.489080603429422</v>
      </c>
      <c r="Y57">
        <v>0</v>
      </c>
      <c r="Z57">
        <v>2.0209881673972028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2.5154907238572317</v>
      </c>
      <c r="AG57">
        <v>12.873781324984344</v>
      </c>
      <c r="AH57">
        <v>0</v>
      </c>
      <c r="AI57">
        <v>0</v>
      </c>
      <c r="AJ57">
        <v>0</v>
      </c>
      <c r="AK57">
        <v>7.9224171790857847</v>
      </c>
      <c r="AL57">
        <v>0</v>
      </c>
      <c r="AM57">
        <v>1.6460807414944685</v>
      </c>
      <c r="AN57">
        <v>0.87214711991233562</v>
      </c>
      <c r="AO57">
        <v>0</v>
      </c>
      <c r="AP57">
        <v>0.79004105781673972</v>
      </c>
      <c r="AQ57">
        <v>4.3797879496973486</v>
      </c>
      <c r="AR57">
        <v>11.57493515925694</v>
      </c>
      <c r="AS57">
        <v>9.8361610477979529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22.658953406610927</v>
      </c>
      <c r="BB57">
        <f t="shared" si="0"/>
        <v>519.4212716319289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1.3445079399740565</v>
      </c>
      <c r="H58">
        <v>0</v>
      </c>
      <c r="I58">
        <v>0</v>
      </c>
      <c r="J58">
        <v>0</v>
      </c>
      <c r="K58">
        <v>0</v>
      </c>
      <c r="L58">
        <v>341.7409518251402</v>
      </c>
      <c r="M58">
        <v>26.406044019105188</v>
      </c>
      <c r="N58">
        <v>35.98522224886986</v>
      </c>
      <c r="O58">
        <v>0</v>
      </c>
      <c r="P58">
        <v>33.750118011923149</v>
      </c>
      <c r="Q58">
        <v>0</v>
      </c>
      <c r="R58">
        <v>9.0035142164377078</v>
      </c>
      <c r="S58">
        <v>0</v>
      </c>
      <c r="T58">
        <v>0</v>
      </c>
      <c r="U58">
        <v>17.004369850652242</v>
      </c>
      <c r="V58">
        <v>6.3926291241147215</v>
      </c>
      <c r="W58">
        <v>10.737352427844272</v>
      </c>
      <c r="X58">
        <v>45.489080603429422</v>
      </c>
      <c r="Y58">
        <v>0</v>
      </c>
      <c r="Z58">
        <v>2.0209881673972028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2.5154907238572317</v>
      </c>
      <c r="AG58">
        <v>12.873781324984344</v>
      </c>
      <c r="AH58">
        <v>0</v>
      </c>
      <c r="AI58">
        <v>0</v>
      </c>
      <c r="AJ58">
        <v>0</v>
      </c>
      <c r="AK58">
        <v>7.9224171790857847</v>
      </c>
      <c r="AL58">
        <v>0</v>
      </c>
      <c r="AM58">
        <v>1.6460807414944685</v>
      </c>
      <c r="AN58">
        <v>0.87214711991233562</v>
      </c>
      <c r="AO58">
        <v>0</v>
      </c>
      <c r="AP58">
        <v>0.79004105781673972</v>
      </c>
      <c r="AQ58">
        <v>4.3797879496973486</v>
      </c>
      <c r="AR58">
        <v>11.57493515925694</v>
      </c>
      <c r="AS58">
        <v>9.8361610477979529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24.339538946881426</v>
      </c>
      <c r="BB58">
        <f t="shared" si="0"/>
        <v>557.94608179190971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1.3445079399740565</v>
      </c>
      <c r="H59">
        <v>0</v>
      </c>
      <c r="I59">
        <v>0</v>
      </c>
      <c r="J59">
        <v>0</v>
      </c>
      <c r="K59">
        <v>0</v>
      </c>
      <c r="L59">
        <v>388.30333965004723</v>
      </c>
      <c r="M59">
        <v>26.406044019105188</v>
      </c>
      <c r="N59">
        <v>35.98522224886986</v>
      </c>
      <c r="O59">
        <v>0</v>
      </c>
      <c r="P59">
        <v>33.750118011923149</v>
      </c>
      <c r="Q59">
        <v>0</v>
      </c>
      <c r="R59">
        <v>9.0035142164377078</v>
      </c>
      <c r="S59">
        <v>0</v>
      </c>
      <c r="T59">
        <v>0</v>
      </c>
      <c r="U59">
        <v>17.004369850652242</v>
      </c>
      <c r="V59">
        <v>6.3926291241147215</v>
      </c>
      <c r="W59">
        <v>10.737352427844272</v>
      </c>
      <c r="X59">
        <v>45.489080603429422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2.5154907238572317</v>
      </c>
      <c r="AG59">
        <v>12.873781324984344</v>
      </c>
      <c r="AH59">
        <v>0</v>
      </c>
      <c r="AI59">
        <v>0</v>
      </c>
      <c r="AJ59">
        <v>0</v>
      </c>
      <c r="AK59">
        <v>7.9224171790857847</v>
      </c>
      <c r="AL59">
        <v>0</v>
      </c>
      <c r="AM59">
        <v>1.6460807414944685</v>
      </c>
      <c r="AN59">
        <v>0.87214711991233562</v>
      </c>
      <c r="AO59">
        <v>0</v>
      </c>
      <c r="AP59">
        <v>0.79004105781673972</v>
      </c>
      <c r="AQ59">
        <v>4.3797879496973486</v>
      </c>
      <c r="AR59">
        <v>11.57493515925694</v>
      </c>
      <c r="AS59">
        <v>9.8361610477979529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26.201369452565338</v>
      </c>
      <c r="BB59">
        <f t="shared" si="0"/>
        <v>600.62565094373576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1.3445079399740565</v>
      </c>
      <c r="H60">
        <v>0</v>
      </c>
      <c r="I60">
        <v>0</v>
      </c>
      <c r="J60">
        <v>0</v>
      </c>
      <c r="K60">
        <v>9.3928535188758957</v>
      </c>
      <c r="L60">
        <v>388.30333965004723</v>
      </c>
      <c r="M60">
        <v>26.406044019105188</v>
      </c>
      <c r="N60">
        <v>35.98522224886986</v>
      </c>
      <c r="O60">
        <v>0</v>
      </c>
      <c r="P60">
        <v>33.750118011923149</v>
      </c>
      <c r="Q60">
        <v>4.3528045682119361</v>
      </c>
      <c r="R60">
        <v>9.0035142164377078</v>
      </c>
      <c r="S60">
        <v>5.4666008046055472</v>
      </c>
      <c r="T60">
        <v>0</v>
      </c>
      <c r="U60">
        <v>17.004369850652242</v>
      </c>
      <c r="V60">
        <v>6.3926291241147215</v>
      </c>
      <c r="W60">
        <v>10.737352427844272</v>
      </c>
      <c r="X60">
        <v>45.489080603429422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2.5154907238572317</v>
      </c>
      <c r="AG60">
        <v>12.873781324984344</v>
      </c>
      <c r="AH60">
        <v>0</v>
      </c>
      <c r="AI60">
        <v>0</v>
      </c>
      <c r="AJ60">
        <v>0</v>
      </c>
      <c r="AK60">
        <v>7.9224171790857847</v>
      </c>
      <c r="AL60">
        <v>0</v>
      </c>
      <c r="AM60">
        <v>1.6460807414944685</v>
      </c>
      <c r="AN60">
        <v>0.87214711991233562</v>
      </c>
      <c r="AO60">
        <v>0</v>
      </c>
      <c r="AP60">
        <v>0.79004105781673972</v>
      </c>
      <c r="AQ60">
        <v>4.3797879496973486</v>
      </c>
      <c r="AR60">
        <v>11.57493515925694</v>
      </c>
      <c r="AS60">
        <v>9.8361610477979529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27.004441874238125</v>
      </c>
      <c r="BB60">
        <f t="shared" si="0"/>
        <v>619.03483741375612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1.3445079399740565</v>
      </c>
      <c r="H61">
        <v>0</v>
      </c>
      <c r="I61">
        <v>0</v>
      </c>
      <c r="J61">
        <v>0</v>
      </c>
      <c r="K61">
        <v>9.3929150621699247</v>
      </c>
      <c r="L61">
        <v>388.30333965004723</v>
      </c>
      <c r="M61">
        <v>26.406044019105188</v>
      </c>
      <c r="N61">
        <v>35.98522224886986</v>
      </c>
      <c r="O61">
        <v>0</v>
      </c>
      <c r="P61">
        <v>33.750118011923149</v>
      </c>
      <c r="Q61">
        <v>4.3528045682119361</v>
      </c>
      <c r="R61">
        <v>9.0035142164377078</v>
      </c>
      <c r="S61">
        <v>5.4666008046055472</v>
      </c>
      <c r="T61">
        <v>0</v>
      </c>
      <c r="U61">
        <v>17.004369850652242</v>
      </c>
      <c r="V61">
        <v>6.3926291241147215</v>
      </c>
      <c r="W61">
        <v>10.737352427844272</v>
      </c>
      <c r="X61">
        <v>45.489080603429422</v>
      </c>
      <c r="Y61">
        <v>0</v>
      </c>
      <c r="Z61">
        <v>2.0209881673972028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2.5154907238572317</v>
      </c>
      <c r="AG61">
        <v>12.873781324984344</v>
      </c>
      <c r="AH61">
        <v>0</v>
      </c>
      <c r="AI61">
        <v>0</v>
      </c>
      <c r="AJ61">
        <v>0</v>
      </c>
      <c r="AK61">
        <v>7.9224171790857847</v>
      </c>
      <c r="AL61">
        <v>0</v>
      </c>
      <c r="AM61">
        <v>1.6460807414944685</v>
      </c>
      <c r="AN61">
        <v>0.87214711991233562</v>
      </c>
      <c r="AO61">
        <v>0</v>
      </c>
      <c r="AP61">
        <v>0.79004105781673972</v>
      </c>
      <c r="AQ61">
        <v>8.7595758993946973</v>
      </c>
      <c r="AR61">
        <v>11.57493515925694</v>
      </c>
      <c r="AS61">
        <v>9.8361610477979529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27.271996888442366</v>
      </c>
      <c r="BB61">
        <f t="shared" si="0"/>
        <v>625.16812005994052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1.3445079399740565</v>
      </c>
      <c r="H62">
        <v>0</v>
      </c>
      <c r="I62">
        <v>0</v>
      </c>
      <c r="J62">
        <v>0</v>
      </c>
      <c r="K62">
        <v>9.3929150621699247</v>
      </c>
      <c r="L62">
        <v>388.30333965004723</v>
      </c>
      <c r="M62">
        <v>26.406044019105188</v>
      </c>
      <c r="N62">
        <v>35.98522224886986</v>
      </c>
      <c r="O62">
        <v>0</v>
      </c>
      <c r="P62">
        <v>33.750118011923149</v>
      </c>
      <c r="Q62">
        <v>4.3528045682119361</v>
      </c>
      <c r="R62">
        <v>9.0035142164377078</v>
      </c>
      <c r="S62">
        <v>5.4666008046055472</v>
      </c>
      <c r="T62">
        <v>0</v>
      </c>
      <c r="U62">
        <v>17.004369850652242</v>
      </c>
      <c r="V62">
        <v>6.3926291241147215</v>
      </c>
      <c r="W62">
        <v>10.737352427844272</v>
      </c>
      <c r="X62">
        <v>45.489080603429422</v>
      </c>
      <c r="Y62">
        <v>0</v>
      </c>
      <c r="Z62">
        <v>2.0209881673972028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2.5154907238572317</v>
      </c>
      <c r="AG62">
        <v>12.873781324984344</v>
      </c>
      <c r="AH62">
        <v>0</v>
      </c>
      <c r="AI62">
        <v>0</v>
      </c>
      <c r="AJ62">
        <v>0</v>
      </c>
      <c r="AK62">
        <v>7.9224171790857847</v>
      </c>
      <c r="AL62">
        <v>0</v>
      </c>
      <c r="AM62">
        <v>1.6460807414944685</v>
      </c>
      <c r="AN62">
        <v>0.87214711991233562</v>
      </c>
      <c r="AO62">
        <v>0</v>
      </c>
      <c r="AP62">
        <v>0.79004105781673972</v>
      </c>
      <c r="AQ62">
        <v>17.519152109163009</v>
      </c>
      <c r="AR62">
        <v>11.57493515925694</v>
      </c>
      <c r="AS62">
        <v>9.8361610477979529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27.638147174010676</v>
      </c>
      <c r="BB62">
        <f t="shared" si="0"/>
        <v>633.56154598414048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1.3445079399740565</v>
      </c>
      <c r="H63">
        <v>0</v>
      </c>
      <c r="I63">
        <v>0</v>
      </c>
      <c r="J63">
        <v>0</v>
      </c>
      <c r="K63">
        <v>9.3929150621699247</v>
      </c>
      <c r="L63">
        <v>388.30333965004723</v>
      </c>
      <c r="M63">
        <v>26.406044019105188</v>
      </c>
      <c r="N63">
        <v>35.98522224886986</v>
      </c>
      <c r="O63">
        <v>0</v>
      </c>
      <c r="P63">
        <v>33.750118011923149</v>
      </c>
      <c r="Q63">
        <v>4.3528045682119361</v>
      </c>
      <c r="R63">
        <v>9.0035142164377078</v>
      </c>
      <c r="S63">
        <v>5.4666008046055472</v>
      </c>
      <c r="T63">
        <v>0</v>
      </c>
      <c r="U63">
        <v>17.004369850652242</v>
      </c>
      <c r="V63">
        <v>6.3926291241147215</v>
      </c>
      <c r="W63">
        <v>10.737352427844272</v>
      </c>
      <c r="X63">
        <v>45.489080603429422</v>
      </c>
      <c r="Y63">
        <v>0</v>
      </c>
      <c r="Z63">
        <v>2.0209881673972028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2.5154907238572317</v>
      </c>
      <c r="AG63">
        <v>12.873781324984344</v>
      </c>
      <c r="AH63">
        <v>0</v>
      </c>
      <c r="AI63">
        <v>0</v>
      </c>
      <c r="AJ63">
        <v>0</v>
      </c>
      <c r="AK63">
        <v>7.9224171790857847</v>
      </c>
      <c r="AL63">
        <v>0</v>
      </c>
      <c r="AM63">
        <v>1.6460807414944685</v>
      </c>
      <c r="AN63">
        <v>0.87214711991233562</v>
      </c>
      <c r="AO63">
        <v>0</v>
      </c>
      <c r="AP63">
        <v>1.777592540179503</v>
      </c>
      <c r="AQ63">
        <v>17.519152109163009</v>
      </c>
      <c r="AR63">
        <v>11.57493515925694</v>
      </c>
      <c r="AS63">
        <v>9.9556283018159046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27.684420557191395</v>
      </c>
      <c r="BB63">
        <f t="shared" si="0"/>
        <v>634.62229133734036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1.3445079399740565</v>
      </c>
      <c r="H64">
        <v>0</v>
      </c>
      <c r="I64">
        <v>0</v>
      </c>
      <c r="J64">
        <v>0</v>
      </c>
      <c r="K64">
        <v>9.3929150621699247</v>
      </c>
      <c r="L64">
        <v>388.30333965004723</v>
      </c>
      <c r="M64">
        <v>26.406044019105188</v>
      </c>
      <c r="N64">
        <v>35.98522224886986</v>
      </c>
      <c r="O64">
        <v>0</v>
      </c>
      <c r="P64">
        <v>33.750118011923149</v>
      </c>
      <c r="Q64">
        <v>4.3528045682119361</v>
      </c>
      <c r="R64">
        <v>9.0035142164377078</v>
      </c>
      <c r="S64">
        <v>5.4666008046055472</v>
      </c>
      <c r="T64">
        <v>0</v>
      </c>
      <c r="U64">
        <v>17.004369850652242</v>
      </c>
      <c r="V64">
        <v>6.3926291241147215</v>
      </c>
      <c r="W64">
        <v>10.737352427844272</v>
      </c>
      <c r="X64">
        <v>45.489080603429422</v>
      </c>
      <c r="Y64">
        <v>0</v>
      </c>
      <c r="Z64">
        <v>2.0209881673972028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2.5154907238572317</v>
      </c>
      <c r="AG64">
        <v>12.873781324984344</v>
      </c>
      <c r="AH64">
        <v>0</v>
      </c>
      <c r="AI64">
        <v>0</v>
      </c>
      <c r="AJ64">
        <v>0</v>
      </c>
      <c r="AK64">
        <v>7.9224171790857847</v>
      </c>
      <c r="AL64">
        <v>0</v>
      </c>
      <c r="AM64">
        <v>1.6460807414944685</v>
      </c>
      <c r="AN64">
        <v>0.87214711991233562</v>
      </c>
      <c r="AO64">
        <v>0</v>
      </c>
      <c r="AP64">
        <v>1.777592540179503</v>
      </c>
      <c r="AQ64">
        <v>17.519152109163009</v>
      </c>
      <c r="AR64">
        <v>11.57493515925694</v>
      </c>
      <c r="AS64">
        <v>9.9556283018159046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27.684420557191395</v>
      </c>
      <c r="BB64">
        <f t="shared" si="0"/>
        <v>634.62229133734036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1.3445079399740565</v>
      </c>
      <c r="H65">
        <v>0</v>
      </c>
      <c r="I65">
        <v>0</v>
      </c>
      <c r="J65">
        <v>0</v>
      </c>
      <c r="K65">
        <v>9.3929150621699247</v>
      </c>
      <c r="L65">
        <v>388.30333965004723</v>
      </c>
      <c r="M65">
        <v>26.406044019105188</v>
      </c>
      <c r="N65">
        <v>35.98522224886986</v>
      </c>
      <c r="O65">
        <v>0</v>
      </c>
      <c r="P65">
        <v>33.750118011923149</v>
      </c>
      <c r="Q65">
        <v>4.3528045682119361</v>
      </c>
      <c r="R65">
        <v>9.0035142164377078</v>
      </c>
      <c r="S65">
        <v>5.4666008046055472</v>
      </c>
      <c r="T65">
        <v>0</v>
      </c>
      <c r="U65">
        <v>17.004369850652242</v>
      </c>
      <c r="V65">
        <v>6.3926291241147215</v>
      </c>
      <c r="W65">
        <v>10.737352427844272</v>
      </c>
      <c r="X65">
        <v>45.489080603429422</v>
      </c>
      <c r="Y65">
        <v>0</v>
      </c>
      <c r="Z65">
        <v>2.0209881673972028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2.5154907238572317</v>
      </c>
      <c r="AG65">
        <v>12.873781324984344</v>
      </c>
      <c r="AH65">
        <v>0</v>
      </c>
      <c r="AI65">
        <v>0</v>
      </c>
      <c r="AJ65">
        <v>0</v>
      </c>
      <c r="AK65">
        <v>7.9224171790857847</v>
      </c>
      <c r="AL65">
        <v>0</v>
      </c>
      <c r="AM65">
        <v>1.6460807414944685</v>
      </c>
      <c r="AN65">
        <v>0.87214711991233562</v>
      </c>
      <c r="AO65">
        <v>0</v>
      </c>
      <c r="AP65">
        <v>0.79004105781673972</v>
      </c>
      <c r="AQ65">
        <v>17.519152109163009</v>
      </c>
      <c r="AR65">
        <v>11.57493515925694</v>
      </c>
      <c r="AS65">
        <v>9.9556283018159046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27.643140905228627</v>
      </c>
      <c r="BB65">
        <f t="shared" si="0"/>
        <v>633.67601950694041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1.3445079399740565</v>
      </c>
      <c r="H66">
        <v>0</v>
      </c>
      <c r="I66">
        <v>0</v>
      </c>
      <c r="J66">
        <v>0</v>
      </c>
      <c r="K66">
        <v>9.3929150621699247</v>
      </c>
      <c r="L66">
        <v>388.30333965004723</v>
      </c>
      <c r="M66">
        <v>26.406044019105188</v>
      </c>
      <c r="N66">
        <v>35.98522224886986</v>
      </c>
      <c r="O66">
        <v>0</v>
      </c>
      <c r="P66">
        <v>33.750118011923149</v>
      </c>
      <c r="Q66">
        <v>4.3528045682119361</v>
      </c>
      <c r="R66">
        <v>9.0035142164377078</v>
      </c>
      <c r="S66">
        <v>5.4666008046055472</v>
      </c>
      <c r="T66">
        <v>0</v>
      </c>
      <c r="U66">
        <v>17.004369850652242</v>
      </c>
      <c r="V66">
        <v>6.3926291241147215</v>
      </c>
      <c r="W66">
        <v>10.737352427844272</v>
      </c>
      <c r="X66">
        <v>45.489080603429422</v>
      </c>
      <c r="Y66">
        <v>0</v>
      </c>
      <c r="Z66">
        <v>2.0209881673972028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2.5154907238572317</v>
      </c>
      <c r="AG66">
        <v>12.873781324984344</v>
      </c>
      <c r="AH66">
        <v>0</v>
      </c>
      <c r="AI66">
        <v>0</v>
      </c>
      <c r="AJ66">
        <v>0</v>
      </c>
      <c r="AK66">
        <v>7.9224171790857847</v>
      </c>
      <c r="AL66">
        <v>0</v>
      </c>
      <c r="AM66">
        <v>1.6460807414944685</v>
      </c>
      <c r="AN66">
        <v>0.87214711991233562</v>
      </c>
      <c r="AO66">
        <v>0</v>
      </c>
      <c r="AP66">
        <v>0.79004105781673972</v>
      </c>
      <c r="AQ66">
        <v>17.519152109163009</v>
      </c>
      <c r="AR66">
        <v>11.57493515925694</v>
      </c>
      <c r="AS66">
        <v>9.9556283018159046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27.643140905228627</v>
      </c>
      <c r="BB66">
        <f t="shared" si="0"/>
        <v>633.67601950694041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0.66720853538368918</v>
      </c>
      <c r="H67">
        <v>0</v>
      </c>
      <c r="I67">
        <v>0</v>
      </c>
      <c r="J67">
        <v>0</v>
      </c>
      <c r="K67">
        <v>9.3929150621699247</v>
      </c>
      <c r="L67">
        <v>388.30333965004723</v>
      </c>
      <c r="M67">
        <v>26.406044019105188</v>
      </c>
      <c r="N67">
        <v>35.980808461277455</v>
      </c>
      <c r="O67">
        <v>0</v>
      </c>
      <c r="P67">
        <v>33.750118011923149</v>
      </c>
      <c r="Q67">
        <v>4.4251187631415752</v>
      </c>
      <c r="R67">
        <v>9.0035142164377078</v>
      </c>
      <c r="S67">
        <v>5.4687000880656687</v>
      </c>
      <c r="T67">
        <v>0</v>
      </c>
      <c r="U67">
        <v>17.004369850652242</v>
      </c>
      <c r="V67">
        <v>6.3926291241147215</v>
      </c>
      <c r="W67">
        <v>10.737352427844272</v>
      </c>
      <c r="X67">
        <v>45.489080603429422</v>
      </c>
      <c r="Y67">
        <v>0</v>
      </c>
      <c r="Z67">
        <v>2.0209881673972028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2.5154907238572317</v>
      </c>
      <c r="AG67">
        <v>12.873781324984344</v>
      </c>
      <c r="AH67">
        <v>0</v>
      </c>
      <c r="AI67">
        <v>0</v>
      </c>
      <c r="AJ67">
        <v>0</v>
      </c>
      <c r="AK67">
        <v>7.9224171790857847</v>
      </c>
      <c r="AL67">
        <v>0</v>
      </c>
      <c r="AM67">
        <v>1.6460807414944685</v>
      </c>
      <c r="AN67">
        <v>0.87214711991233562</v>
      </c>
      <c r="AO67">
        <v>0</v>
      </c>
      <c r="AP67">
        <v>0.86904509956167819</v>
      </c>
      <c r="AQ67">
        <v>17.519152109163009</v>
      </c>
      <c r="AR67">
        <v>11.57493515925694</v>
      </c>
      <c r="AS67">
        <v>9.8361610477979529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27.616064414919066</v>
      </c>
      <c r="BB67">
        <f t="shared" si="0"/>
        <v>633.05533307118412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0.66720853538368918</v>
      </c>
      <c r="H68">
        <v>0</v>
      </c>
      <c r="I68">
        <v>0</v>
      </c>
      <c r="J68">
        <v>0</v>
      </c>
      <c r="K68">
        <v>9.3929150621699247</v>
      </c>
      <c r="L68">
        <v>388.30333965004723</v>
      </c>
      <c r="M68">
        <v>26.406044019105188</v>
      </c>
      <c r="N68">
        <v>35.980808461277455</v>
      </c>
      <c r="O68">
        <v>0</v>
      </c>
      <c r="P68">
        <v>33.750118011923149</v>
      </c>
      <c r="Q68">
        <v>4.4251187631415752</v>
      </c>
      <c r="R68">
        <v>9.0035142164377078</v>
      </c>
      <c r="S68">
        <v>5.4687000880656687</v>
      </c>
      <c r="T68">
        <v>0</v>
      </c>
      <c r="U68">
        <v>17.004369850652242</v>
      </c>
      <c r="V68">
        <v>6.3926291241147215</v>
      </c>
      <c r="W68">
        <v>10.737352427844272</v>
      </c>
      <c r="X68">
        <v>45.489080603429422</v>
      </c>
      <c r="Y68">
        <v>0</v>
      </c>
      <c r="Z68">
        <v>2.0209881673972028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2.5154907238572317</v>
      </c>
      <c r="AG68">
        <v>12.873781324984344</v>
      </c>
      <c r="AH68">
        <v>0</v>
      </c>
      <c r="AI68">
        <v>0</v>
      </c>
      <c r="AJ68">
        <v>0</v>
      </c>
      <c r="AK68">
        <v>7.9224171790857847</v>
      </c>
      <c r="AL68">
        <v>0</v>
      </c>
      <c r="AM68">
        <v>1.6460807414944685</v>
      </c>
      <c r="AN68">
        <v>0.87214711991233562</v>
      </c>
      <c r="AO68">
        <v>0</v>
      </c>
      <c r="AP68">
        <v>0.86904509956167819</v>
      </c>
      <c r="AQ68">
        <v>17.519152109163009</v>
      </c>
      <c r="AR68">
        <v>11.57493515925694</v>
      </c>
      <c r="AS68">
        <v>9.8361610477979529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27.616064414919066</v>
      </c>
      <c r="BB68">
        <f t="shared" ref="BB68:BB99" si="1">SUM(B68:AZ68)-BA68</f>
        <v>633.05533307118412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0.66720853538368918</v>
      </c>
      <c r="H69">
        <v>0</v>
      </c>
      <c r="I69">
        <v>0</v>
      </c>
      <c r="J69">
        <v>0</v>
      </c>
      <c r="K69">
        <v>9.3929150621699247</v>
      </c>
      <c r="L69">
        <v>388.30333965004723</v>
      </c>
      <c r="M69">
        <v>26.406044019105188</v>
      </c>
      <c r="N69">
        <v>35.980808461277455</v>
      </c>
      <c r="O69">
        <v>0</v>
      </c>
      <c r="P69">
        <v>33.750118011923149</v>
      </c>
      <c r="Q69">
        <v>4.4251187631415752</v>
      </c>
      <c r="R69">
        <v>9.0035142164377078</v>
      </c>
      <c r="S69">
        <v>5.4687000880656687</v>
      </c>
      <c r="T69">
        <v>0</v>
      </c>
      <c r="U69">
        <v>17.004369850652242</v>
      </c>
      <c r="V69">
        <v>6.3926291241147215</v>
      </c>
      <c r="W69">
        <v>10.737352427844272</v>
      </c>
      <c r="X69">
        <v>45.489080603429422</v>
      </c>
      <c r="Y69">
        <v>0</v>
      </c>
      <c r="Z69">
        <v>2.0209881673972028</v>
      </c>
      <c r="AA69">
        <v>1.1693348048424128</v>
      </c>
      <c r="AB69">
        <v>0</v>
      </c>
      <c r="AC69">
        <v>0</v>
      </c>
      <c r="AD69">
        <v>0</v>
      </c>
      <c r="AE69">
        <v>0</v>
      </c>
      <c r="AF69">
        <v>2.5154907238572317</v>
      </c>
      <c r="AG69">
        <v>12.873781324984344</v>
      </c>
      <c r="AH69">
        <v>0</v>
      </c>
      <c r="AI69">
        <v>0</v>
      </c>
      <c r="AJ69">
        <v>0</v>
      </c>
      <c r="AK69">
        <v>7.9224171790857847</v>
      </c>
      <c r="AL69">
        <v>0</v>
      </c>
      <c r="AM69">
        <v>1.6460807414944685</v>
      </c>
      <c r="AN69">
        <v>0.87214711991233562</v>
      </c>
      <c r="AO69">
        <v>0</v>
      </c>
      <c r="AP69">
        <v>0.86904509956167819</v>
      </c>
      <c r="AQ69">
        <v>17.519152109163009</v>
      </c>
      <c r="AR69">
        <v>11.57493515925694</v>
      </c>
      <c r="AS69">
        <v>9.8361610477979529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27.664942609761475</v>
      </c>
      <c r="BB69">
        <f t="shared" si="1"/>
        <v>634.17578968118403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0.66720853538368918</v>
      </c>
      <c r="H70">
        <v>0</v>
      </c>
      <c r="I70">
        <v>0</v>
      </c>
      <c r="J70">
        <v>0</v>
      </c>
      <c r="K70">
        <v>9.3929150621699247</v>
      </c>
      <c r="L70">
        <v>388.30333965004723</v>
      </c>
      <c r="M70">
        <v>26.406044019105188</v>
      </c>
      <c r="N70">
        <v>35.980808461277455</v>
      </c>
      <c r="O70">
        <v>0</v>
      </c>
      <c r="P70">
        <v>33.750118011923149</v>
      </c>
      <c r="Q70">
        <v>4.4251187631415752</v>
      </c>
      <c r="R70">
        <v>9.0035142164377078</v>
      </c>
      <c r="S70">
        <v>5.4687000880656687</v>
      </c>
      <c r="T70">
        <v>0</v>
      </c>
      <c r="U70">
        <v>17.004369850652242</v>
      </c>
      <c r="V70">
        <v>6.3926291241147215</v>
      </c>
      <c r="W70">
        <v>10.737352427844272</v>
      </c>
      <c r="X70">
        <v>45.489080603429422</v>
      </c>
      <c r="Y70">
        <v>0</v>
      </c>
      <c r="Z70">
        <v>2.0209881673972028</v>
      </c>
      <c r="AA70">
        <v>4.3119222329367561</v>
      </c>
      <c r="AB70">
        <v>0</v>
      </c>
      <c r="AC70">
        <v>0</v>
      </c>
      <c r="AD70">
        <v>0</v>
      </c>
      <c r="AE70">
        <v>0</v>
      </c>
      <c r="AF70">
        <v>2.5154907238572317</v>
      </c>
      <c r="AG70">
        <v>12.873781324984344</v>
      </c>
      <c r="AH70">
        <v>0</v>
      </c>
      <c r="AI70">
        <v>0</v>
      </c>
      <c r="AJ70">
        <v>0</v>
      </c>
      <c r="AK70">
        <v>7.9224171790857847</v>
      </c>
      <c r="AL70">
        <v>0</v>
      </c>
      <c r="AM70">
        <v>1.6460807414944685</v>
      </c>
      <c r="AN70">
        <v>0.87214711991233562</v>
      </c>
      <c r="AO70">
        <v>0</v>
      </c>
      <c r="AP70">
        <v>0.86904509956167819</v>
      </c>
      <c r="AQ70">
        <v>17.519152109163009</v>
      </c>
      <c r="AR70">
        <v>11.57493515925694</v>
      </c>
      <c r="AS70">
        <v>9.8361610477979529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27.79630276425582</v>
      </c>
      <c r="BB70">
        <f t="shared" si="1"/>
        <v>637.1870169547841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4.4033784949753176</v>
      </c>
      <c r="H71">
        <v>0</v>
      </c>
      <c r="I71">
        <v>0</v>
      </c>
      <c r="J71">
        <v>0</v>
      </c>
      <c r="K71">
        <v>9.3929150621699247</v>
      </c>
      <c r="L71">
        <v>388.30333965004723</v>
      </c>
      <c r="M71">
        <v>26.406044019105188</v>
      </c>
      <c r="N71">
        <v>35.980808461277455</v>
      </c>
      <c r="O71">
        <v>0</v>
      </c>
      <c r="P71">
        <v>33.750118011923149</v>
      </c>
      <c r="Q71">
        <v>4.4251187631415752</v>
      </c>
      <c r="R71">
        <v>9.0035142164377078</v>
      </c>
      <c r="S71">
        <v>5.4687000880656687</v>
      </c>
      <c r="T71">
        <v>0</v>
      </c>
      <c r="U71">
        <v>17.291493708970982</v>
      </c>
      <c r="V71">
        <v>6.3926291241147215</v>
      </c>
      <c r="W71">
        <v>10.737352427844272</v>
      </c>
      <c r="X71">
        <v>45.489080603429422</v>
      </c>
      <c r="Y71">
        <v>0</v>
      </c>
      <c r="Z71">
        <v>2.0209881673972028</v>
      </c>
      <c r="AA71">
        <v>5.4812570377791685</v>
      </c>
      <c r="AB71">
        <v>0</v>
      </c>
      <c r="AC71">
        <v>0</v>
      </c>
      <c r="AD71">
        <v>0</v>
      </c>
      <c r="AE71">
        <v>0</v>
      </c>
      <c r="AF71">
        <v>2.5154907238572317</v>
      </c>
      <c r="AG71">
        <v>12.873781324984344</v>
      </c>
      <c r="AH71">
        <v>0</v>
      </c>
      <c r="AI71">
        <v>0</v>
      </c>
      <c r="AJ71">
        <v>0</v>
      </c>
      <c r="AK71">
        <v>7.9224171790857847</v>
      </c>
      <c r="AL71">
        <v>0</v>
      </c>
      <c r="AM71">
        <v>1.6460807414944685</v>
      </c>
      <c r="AN71">
        <v>0.87214711991233562</v>
      </c>
      <c r="AO71">
        <v>0</v>
      </c>
      <c r="AP71">
        <v>0.86904509956167819</v>
      </c>
      <c r="AQ71">
        <v>17.519152109163009</v>
      </c>
      <c r="AR71">
        <v>11.57493515925694</v>
      </c>
      <c r="AS71">
        <v>9.7482193988728856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28.009678679761816</v>
      </c>
      <c r="BB71">
        <f t="shared" si="1"/>
        <v>642.07832801310576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4.6895731093670143</v>
      </c>
      <c r="H72">
        <v>0</v>
      </c>
      <c r="I72">
        <v>0</v>
      </c>
      <c r="J72">
        <v>0</v>
      </c>
      <c r="K72">
        <v>9.3929150621699247</v>
      </c>
      <c r="L72">
        <v>388.30333965004723</v>
      </c>
      <c r="M72">
        <v>26.406044019105188</v>
      </c>
      <c r="N72">
        <v>35.980808461277455</v>
      </c>
      <c r="O72">
        <v>0</v>
      </c>
      <c r="P72">
        <v>33.750118011923149</v>
      </c>
      <c r="Q72">
        <v>5.1659361302442077</v>
      </c>
      <c r="R72">
        <v>9.0035142164377078</v>
      </c>
      <c r="S72">
        <v>5.4687000880656687</v>
      </c>
      <c r="T72">
        <v>0</v>
      </c>
      <c r="U72">
        <v>17.532700667293906</v>
      </c>
      <c r="V72">
        <v>6.3926291241147215</v>
      </c>
      <c r="W72">
        <v>10.737352427844272</v>
      </c>
      <c r="X72">
        <v>45.489080603429422</v>
      </c>
      <c r="Y72">
        <v>0</v>
      </c>
      <c r="Z72">
        <v>2.0209881673972028</v>
      </c>
      <c r="AA72">
        <v>8.6647713041118752</v>
      </c>
      <c r="AB72">
        <v>1.0410918018159048</v>
      </c>
      <c r="AC72">
        <v>3.0215994725527029</v>
      </c>
      <c r="AD72">
        <v>0</v>
      </c>
      <c r="AE72">
        <v>0</v>
      </c>
      <c r="AF72">
        <v>2.5154907238572317</v>
      </c>
      <c r="AG72">
        <v>12.873781324984344</v>
      </c>
      <c r="AH72">
        <v>5.9017967929451052</v>
      </c>
      <c r="AI72">
        <v>0</v>
      </c>
      <c r="AJ72">
        <v>0</v>
      </c>
      <c r="AK72">
        <v>7.9224171790857847</v>
      </c>
      <c r="AL72">
        <v>0</v>
      </c>
      <c r="AM72">
        <v>1.6460807414944685</v>
      </c>
      <c r="AN72">
        <v>0.87214711991233562</v>
      </c>
      <c r="AO72">
        <v>0</v>
      </c>
      <c r="AP72">
        <v>0.86904509956167819</v>
      </c>
      <c r="AQ72">
        <v>17.519152109163009</v>
      </c>
      <c r="AR72">
        <v>11.57493515925694</v>
      </c>
      <c r="AS72">
        <v>9.7482193988728856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28.612276728992601</v>
      </c>
      <c r="BB72">
        <f t="shared" si="1"/>
        <v>655.89195123733873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0.5831607102823968</v>
      </c>
      <c r="H73">
        <v>0</v>
      </c>
      <c r="I73">
        <v>0</v>
      </c>
      <c r="J73">
        <v>0</v>
      </c>
      <c r="K73">
        <v>9.3929150621699247</v>
      </c>
      <c r="L73">
        <v>388.30333965004723</v>
      </c>
      <c r="M73">
        <v>26.406044019105188</v>
      </c>
      <c r="N73">
        <v>35.980808461277455</v>
      </c>
      <c r="O73">
        <v>0</v>
      </c>
      <c r="P73">
        <v>33.750118011923149</v>
      </c>
      <c r="Q73">
        <v>5.1659361302442077</v>
      </c>
      <c r="R73">
        <v>9.0035142164377078</v>
      </c>
      <c r="S73">
        <v>5.4687000880656687</v>
      </c>
      <c r="T73">
        <v>0</v>
      </c>
      <c r="U73">
        <v>17.683068755996352</v>
      </c>
      <c r="V73">
        <v>6.3926291241147215</v>
      </c>
      <c r="W73">
        <v>10.737352427844272</v>
      </c>
      <c r="X73">
        <v>45.489080603429422</v>
      </c>
      <c r="Y73">
        <v>0</v>
      </c>
      <c r="Z73">
        <v>4.0419763347944055</v>
      </c>
      <c r="AA73">
        <v>8.6647713041118752</v>
      </c>
      <c r="AB73">
        <v>4.0810797260488423</v>
      </c>
      <c r="AC73">
        <v>3.0215994725527029</v>
      </c>
      <c r="AD73">
        <v>0</v>
      </c>
      <c r="AE73">
        <v>0</v>
      </c>
      <c r="AF73">
        <v>5.0309811342099771</v>
      </c>
      <c r="AG73">
        <v>12.873781324984344</v>
      </c>
      <c r="AH73">
        <v>13.279042940930911</v>
      </c>
      <c r="AI73">
        <v>0</v>
      </c>
      <c r="AJ73">
        <v>0</v>
      </c>
      <c r="AK73">
        <v>7.9224171790857847</v>
      </c>
      <c r="AL73">
        <v>0</v>
      </c>
      <c r="AM73">
        <v>3.292161482988937</v>
      </c>
      <c r="AN73">
        <v>0.87214711991233562</v>
      </c>
      <c r="AO73">
        <v>0</v>
      </c>
      <c r="AP73">
        <v>1.777592540179503</v>
      </c>
      <c r="AQ73">
        <v>17.519152109163009</v>
      </c>
      <c r="AR73">
        <v>11.57493515925694</v>
      </c>
      <c r="AS73">
        <v>9.7482193988728856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29.178762723599601</v>
      </c>
      <c r="BB73">
        <f t="shared" si="1"/>
        <v>668.8777617644306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9.3929150621699247</v>
      </c>
      <c r="L74">
        <v>388.30333965004723</v>
      </c>
      <c r="M74">
        <v>26.406044019105188</v>
      </c>
      <c r="N74">
        <v>35.980808461277455</v>
      </c>
      <c r="O74">
        <v>0</v>
      </c>
      <c r="P74">
        <v>33.750118011923149</v>
      </c>
      <c r="Q74">
        <v>5.1659361302442077</v>
      </c>
      <c r="R74">
        <v>9.0035142164377078</v>
      </c>
      <c r="S74">
        <v>5.4687000880656687</v>
      </c>
      <c r="T74">
        <v>0</v>
      </c>
      <c r="U74">
        <v>17.68937360903244</v>
      </c>
      <c r="V74">
        <v>6.3926291241147215</v>
      </c>
      <c r="W74">
        <v>10.737352427844272</v>
      </c>
      <c r="X74">
        <v>45.489080603429422</v>
      </c>
      <c r="Y74">
        <v>0</v>
      </c>
      <c r="Z74">
        <v>4.0419763347944055</v>
      </c>
      <c r="AA74">
        <v>8.6647713041118752</v>
      </c>
      <c r="AB74">
        <v>4.0810797260488423</v>
      </c>
      <c r="AC74">
        <v>6.0491630315174287</v>
      </c>
      <c r="AD74">
        <v>2.8441603005635563</v>
      </c>
      <c r="AE74">
        <v>0</v>
      </c>
      <c r="AF74">
        <v>5.0309811342099771</v>
      </c>
      <c r="AG74">
        <v>12.873781324984344</v>
      </c>
      <c r="AH74">
        <v>20.656288775307868</v>
      </c>
      <c r="AI74">
        <v>0</v>
      </c>
      <c r="AJ74">
        <v>0</v>
      </c>
      <c r="AK74">
        <v>7.9224171790857847</v>
      </c>
      <c r="AL74">
        <v>0</v>
      </c>
      <c r="AM74">
        <v>3.292161482988937</v>
      </c>
      <c r="AN74">
        <v>0.87214711991233562</v>
      </c>
      <c r="AO74">
        <v>0</v>
      </c>
      <c r="AP74">
        <v>1.777592540179503</v>
      </c>
      <c r="AQ74">
        <v>17.519152109163009</v>
      </c>
      <c r="AR74">
        <v>11.57493515925694</v>
      </c>
      <c r="AS74">
        <v>9.7482193988728856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29.708457081971947</v>
      </c>
      <c r="BB74">
        <f t="shared" si="1"/>
        <v>681.02018124271717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9.3929150621699247</v>
      </c>
      <c r="L75">
        <v>388.30333965004723</v>
      </c>
      <c r="M75">
        <v>26.406044019105188</v>
      </c>
      <c r="N75">
        <v>35.980808461277455</v>
      </c>
      <c r="O75">
        <v>0</v>
      </c>
      <c r="P75">
        <v>33.750118011923149</v>
      </c>
      <c r="Q75">
        <v>5.1659361302442077</v>
      </c>
      <c r="R75">
        <v>9.0035142164377078</v>
      </c>
      <c r="S75">
        <v>5.4687000880656687</v>
      </c>
      <c r="T75">
        <v>0</v>
      </c>
      <c r="U75">
        <v>17.68937360903244</v>
      </c>
      <c r="V75">
        <v>6.3926291241147215</v>
      </c>
      <c r="W75">
        <v>10.737352427844272</v>
      </c>
      <c r="X75">
        <v>45.489080603429422</v>
      </c>
      <c r="Y75">
        <v>0</v>
      </c>
      <c r="Z75">
        <v>3.3920579002295965</v>
      </c>
      <c r="AA75">
        <v>7.3083429304946765</v>
      </c>
      <c r="AB75">
        <v>7.4958608484658731</v>
      </c>
      <c r="AC75">
        <v>5.1685257182216651</v>
      </c>
      <c r="AD75">
        <v>5.6883206011271126</v>
      </c>
      <c r="AE75">
        <v>0</v>
      </c>
      <c r="AF75">
        <v>7.6691787685243158</v>
      </c>
      <c r="AG75">
        <v>12.873781324984344</v>
      </c>
      <c r="AH75">
        <v>23.607187171780421</v>
      </c>
      <c r="AI75">
        <v>0</v>
      </c>
      <c r="AJ75">
        <v>0</v>
      </c>
      <c r="AK75">
        <v>7.9224171790857847</v>
      </c>
      <c r="AL75">
        <v>0</v>
      </c>
      <c r="AM75">
        <v>2.9097385927781252</v>
      </c>
      <c r="AN75">
        <v>0.87214711991233562</v>
      </c>
      <c r="AO75">
        <v>0</v>
      </c>
      <c r="AP75">
        <v>1.777592540179503</v>
      </c>
      <c r="AQ75">
        <v>15.783019862241702</v>
      </c>
      <c r="AR75">
        <v>11.57493515925694</v>
      </c>
      <c r="AS75">
        <v>9.7482193988728856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29.994473506529541</v>
      </c>
      <c r="BB75">
        <f t="shared" si="1"/>
        <v>687.57666301331699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9.3929150621699247</v>
      </c>
      <c r="L76">
        <v>388.30333965004723</v>
      </c>
      <c r="M76">
        <v>26.406044019105188</v>
      </c>
      <c r="N76">
        <v>35.980808461277455</v>
      </c>
      <c r="O76">
        <v>0</v>
      </c>
      <c r="P76">
        <v>33.750118011923149</v>
      </c>
      <c r="Q76">
        <v>5.1659361302442077</v>
      </c>
      <c r="R76">
        <v>9.0035142164377078</v>
      </c>
      <c r="S76">
        <v>5.4687000880656687</v>
      </c>
      <c r="T76">
        <v>0</v>
      </c>
      <c r="U76">
        <v>17.68937360903244</v>
      </c>
      <c r="V76">
        <v>6.3926291241147215</v>
      </c>
      <c r="W76">
        <v>10.737352427844272</v>
      </c>
      <c r="X76">
        <v>45.489080603429422</v>
      </c>
      <c r="Y76">
        <v>0</v>
      </c>
      <c r="Z76">
        <v>4.0419763347944055</v>
      </c>
      <c r="AA76">
        <v>8.6647713041118752</v>
      </c>
      <c r="AB76">
        <v>12.343184342517219</v>
      </c>
      <c r="AC76">
        <v>6.0491630315174287</v>
      </c>
      <c r="AD76">
        <v>8.5324809016906702</v>
      </c>
      <c r="AE76">
        <v>0</v>
      </c>
      <c r="AF76">
        <v>8.2827130073053628</v>
      </c>
      <c r="AG76">
        <v>12.873781324984344</v>
      </c>
      <c r="AH76">
        <v>36.443595055312045</v>
      </c>
      <c r="AI76">
        <v>0</v>
      </c>
      <c r="AJ76">
        <v>0</v>
      </c>
      <c r="AK76">
        <v>7.9224171790857847</v>
      </c>
      <c r="AL76">
        <v>0</v>
      </c>
      <c r="AM76">
        <v>4.9282659016906702</v>
      </c>
      <c r="AN76">
        <v>0.87214711991233562</v>
      </c>
      <c r="AO76">
        <v>0</v>
      </c>
      <c r="AP76">
        <v>1.777592540179503</v>
      </c>
      <c r="AQ76">
        <v>17.519152109163009</v>
      </c>
      <c r="AR76">
        <v>11.57493515925694</v>
      </c>
      <c r="AS76">
        <v>9.7482193988728856</v>
      </c>
      <c r="AT76">
        <v>0</v>
      </c>
      <c r="AU76">
        <v>0</v>
      </c>
      <c r="AV76">
        <v>0</v>
      </c>
      <c r="AW76">
        <v>0</v>
      </c>
      <c r="AX76">
        <v>1.3681699185024951</v>
      </c>
      <c r="AY76">
        <v>0</v>
      </c>
      <c r="AZ76">
        <v>0</v>
      </c>
      <c r="BA76">
        <v>31.212995318162132</v>
      </c>
      <c r="BB76">
        <f t="shared" si="1"/>
        <v>715.50938071442624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9.3929150621699247</v>
      </c>
      <c r="L77">
        <v>388.30333965004723</v>
      </c>
      <c r="M77">
        <v>26.406044019105188</v>
      </c>
      <c r="N77">
        <v>35.980808461277455</v>
      </c>
      <c r="O77">
        <v>0</v>
      </c>
      <c r="P77">
        <v>33.750118011923149</v>
      </c>
      <c r="Q77">
        <v>5.1659361302442077</v>
      </c>
      <c r="R77">
        <v>9.0035142164377078</v>
      </c>
      <c r="S77">
        <v>5.4687000880656687</v>
      </c>
      <c r="T77">
        <v>0</v>
      </c>
      <c r="U77">
        <v>18.215685929156319</v>
      </c>
      <c r="V77">
        <v>6.3926291241147215</v>
      </c>
      <c r="W77">
        <v>10.737352427844272</v>
      </c>
      <c r="X77">
        <v>45.489080603429422</v>
      </c>
      <c r="Y77">
        <v>0</v>
      </c>
      <c r="Z77">
        <v>4.0419763347944055</v>
      </c>
      <c r="AA77">
        <v>8.6647713041118752</v>
      </c>
      <c r="AB77">
        <v>12.343184342517219</v>
      </c>
      <c r="AC77">
        <v>6.0491630315174287</v>
      </c>
      <c r="AD77">
        <v>8.5324809016906702</v>
      </c>
      <c r="AE77">
        <v>0</v>
      </c>
      <c r="AF77">
        <v>8.2827130073053628</v>
      </c>
      <c r="AG77">
        <v>12.873781324984344</v>
      </c>
      <c r="AH77">
        <v>36.443595055312045</v>
      </c>
      <c r="AI77">
        <v>0</v>
      </c>
      <c r="AJ77">
        <v>0</v>
      </c>
      <c r="AK77">
        <v>7.9224171790857847</v>
      </c>
      <c r="AL77">
        <v>0</v>
      </c>
      <c r="AM77">
        <v>4.9282659016906702</v>
      </c>
      <c r="AN77">
        <v>0.87214711991233562</v>
      </c>
      <c r="AO77">
        <v>0</v>
      </c>
      <c r="AP77">
        <v>0.86904509956167819</v>
      </c>
      <c r="AQ77">
        <v>17.519152109163009</v>
      </c>
      <c r="AR77">
        <v>11.57493515925694</v>
      </c>
      <c r="AS77">
        <v>9.7482193988728856</v>
      </c>
      <c r="AT77">
        <v>0</v>
      </c>
      <c r="AU77">
        <v>0</v>
      </c>
      <c r="AV77">
        <v>0</v>
      </c>
      <c r="AW77">
        <v>0</v>
      </c>
      <c r="AX77">
        <v>2.3990148654754471</v>
      </c>
      <c r="AY77">
        <v>0</v>
      </c>
      <c r="AZ77">
        <v>0</v>
      </c>
      <c r="BA77">
        <v>31.240107208908952</v>
      </c>
      <c r="BB77">
        <f t="shared" si="1"/>
        <v>716.13087865015837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9.3929150621699247</v>
      </c>
      <c r="L78">
        <v>388.30333965004723</v>
      </c>
      <c r="M78">
        <v>26.406044019105188</v>
      </c>
      <c r="N78">
        <v>35.980808461277455</v>
      </c>
      <c r="O78">
        <v>0</v>
      </c>
      <c r="P78">
        <v>33.750118011923149</v>
      </c>
      <c r="Q78">
        <v>5.1659361302442077</v>
      </c>
      <c r="R78">
        <v>9.0035142164377078</v>
      </c>
      <c r="S78">
        <v>5.4687000880656687</v>
      </c>
      <c r="T78">
        <v>0</v>
      </c>
      <c r="U78">
        <v>18.993836241947637</v>
      </c>
      <c r="V78">
        <v>6.3926291241147215</v>
      </c>
      <c r="W78">
        <v>10.737352427844272</v>
      </c>
      <c r="X78">
        <v>45.489080603429422</v>
      </c>
      <c r="Y78">
        <v>0</v>
      </c>
      <c r="Z78">
        <v>4.0419763347944055</v>
      </c>
      <c r="AA78">
        <v>8.6647713041118752</v>
      </c>
      <c r="AB78">
        <v>12.343184342517219</v>
      </c>
      <c r="AC78">
        <v>6.0491630315174287</v>
      </c>
      <c r="AD78">
        <v>8.5324809016906702</v>
      </c>
      <c r="AE78">
        <v>0</v>
      </c>
      <c r="AF78">
        <v>8.2827130073053628</v>
      </c>
      <c r="AG78">
        <v>12.873781324984344</v>
      </c>
      <c r="AH78">
        <v>36.443595055312045</v>
      </c>
      <c r="AI78">
        <v>0</v>
      </c>
      <c r="AJ78">
        <v>0</v>
      </c>
      <c r="AK78">
        <v>7.9224171790857847</v>
      </c>
      <c r="AL78">
        <v>0</v>
      </c>
      <c r="AM78">
        <v>4.9282659016906702</v>
      </c>
      <c r="AN78">
        <v>0.87214711991233562</v>
      </c>
      <c r="AO78">
        <v>0</v>
      </c>
      <c r="AP78">
        <v>0.86904509956167819</v>
      </c>
      <c r="AQ78">
        <v>17.519152109163009</v>
      </c>
      <c r="AR78">
        <v>11.57493515925694</v>
      </c>
      <c r="AS78">
        <v>9.7482193988728856</v>
      </c>
      <c r="AT78">
        <v>0</v>
      </c>
      <c r="AU78">
        <v>0</v>
      </c>
      <c r="AV78">
        <v>0</v>
      </c>
      <c r="AW78">
        <v>0</v>
      </c>
      <c r="AX78">
        <v>3.4225355784602942</v>
      </c>
      <c r="AY78">
        <v>0</v>
      </c>
      <c r="AZ78">
        <v>0</v>
      </c>
      <c r="BA78">
        <v>31.315417057786398</v>
      </c>
      <c r="BB78">
        <f t="shared" si="1"/>
        <v>717.85723982705713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0.68639219369651427</v>
      </c>
      <c r="K79">
        <v>9.3929150621699247</v>
      </c>
      <c r="L79">
        <v>388.30333965004723</v>
      </c>
      <c r="M79">
        <v>26.406044019105188</v>
      </c>
      <c r="N79">
        <v>35.980808461277455</v>
      </c>
      <c r="O79">
        <v>0</v>
      </c>
      <c r="P79">
        <v>33.750118011923149</v>
      </c>
      <c r="Q79">
        <v>5.1659361302442077</v>
      </c>
      <c r="R79">
        <v>9.0035142164377078</v>
      </c>
      <c r="S79">
        <v>5.4687000880656687</v>
      </c>
      <c r="T79">
        <v>0</v>
      </c>
      <c r="U79">
        <v>19.77652638227525</v>
      </c>
      <c r="V79">
        <v>6.3926291241147215</v>
      </c>
      <c r="W79">
        <v>10.737352427844272</v>
      </c>
      <c r="X79">
        <v>45.489080603429422</v>
      </c>
      <c r="Y79">
        <v>0</v>
      </c>
      <c r="Z79">
        <v>4.0419763347944055</v>
      </c>
      <c r="AA79">
        <v>8.6647713041118752</v>
      </c>
      <c r="AB79">
        <v>12.343184342517219</v>
      </c>
      <c r="AC79">
        <v>6.0491630315174287</v>
      </c>
      <c r="AD79">
        <v>8.5324809016906702</v>
      </c>
      <c r="AE79">
        <v>0</v>
      </c>
      <c r="AF79">
        <v>8.2827130073053628</v>
      </c>
      <c r="AG79">
        <v>12.873781324984344</v>
      </c>
      <c r="AH79">
        <v>36.443595055312045</v>
      </c>
      <c r="AI79">
        <v>0</v>
      </c>
      <c r="AJ79">
        <v>0</v>
      </c>
      <c r="AK79">
        <v>7.9224171790857847</v>
      </c>
      <c r="AL79">
        <v>0</v>
      </c>
      <c r="AM79">
        <v>4.9282659016906702</v>
      </c>
      <c r="AN79">
        <v>0.87214711991233562</v>
      </c>
      <c r="AO79">
        <v>0</v>
      </c>
      <c r="AP79">
        <v>0.86904509956167819</v>
      </c>
      <c r="AQ79">
        <v>17.519152109163009</v>
      </c>
      <c r="AR79">
        <v>11.57493515925694</v>
      </c>
      <c r="AS79">
        <v>9.7482193988728856</v>
      </c>
      <c r="AT79">
        <v>0</v>
      </c>
      <c r="AU79">
        <v>0</v>
      </c>
      <c r="AV79">
        <v>0</v>
      </c>
      <c r="AW79">
        <v>0</v>
      </c>
      <c r="AX79">
        <v>0.6160429118992049</v>
      </c>
      <c r="AY79">
        <v>0</v>
      </c>
      <c r="AZ79">
        <v>0</v>
      </c>
      <c r="BA79">
        <v>31.259513305886358</v>
      </c>
      <c r="BB79">
        <f t="shared" si="1"/>
        <v>716.57573324642021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0.68639219369651427</v>
      </c>
      <c r="K80">
        <v>9.3929150621699247</v>
      </c>
      <c r="L80">
        <v>388.30333965004723</v>
      </c>
      <c r="M80">
        <v>26.406044019105188</v>
      </c>
      <c r="N80">
        <v>35.980808461277455</v>
      </c>
      <c r="O80">
        <v>0</v>
      </c>
      <c r="P80">
        <v>33.750118011923149</v>
      </c>
      <c r="Q80">
        <v>5.1659361302442077</v>
      </c>
      <c r="R80">
        <v>9.0035142164377078</v>
      </c>
      <c r="S80">
        <v>5.4687000880656687</v>
      </c>
      <c r="T80">
        <v>0</v>
      </c>
      <c r="U80">
        <v>20.277324045703889</v>
      </c>
      <c r="V80">
        <v>6.3926291241147215</v>
      </c>
      <c r="W80">
        <v>10.737352427844272</v>
      </c>
      <c r="X80">
        <v>45.489080603429422</v>
      </c>
      <c r="Y80">
        <v>0</v>
      </c>
      <c r="Z80">
        <v>4.0419763347944055</v>
      </c>
      <c r="AA80">
        <v>8.6647713041118752</v>
      </c>
      <c r="AB80">
        <v>12.343184342517219</v>
      </c>
      <c r="AC80">
        <v>6.0491630315174287</v>
      </c>
      <c r="AD80">
        <v>8.5324809016906702</v>
      </c>
      <c r="AE80">
        <v>0</v>
      </c>
      <c r="AF80">
        <v>8.2827130073053628</v>
      </c>
      <c r="AG80">
        <v>12.873781324984344</v>
      </c>
      <c r="AH80">
        <v>36.443595055312045</v>
      </c>
      <c r="AI80">
        <v>0</v>
      </c>
      <c r="AJ80">
        <v>0</v>
      </c>
      <c r="AK80">
        <v>7.9224171790857847</v>
      </c>
      <c r="AL80">
        <v>0</v>
      </c>
      <c r="AM80">
        <v>4.9282659016906702</v>
      </c>
      <c r="AN80">
        <v>0.87214711991233562</v>
      </c>
      <c r="AO80">
        <v>0</v>
      </c>
      <c r="AP80">
        <v>0.86904509956167819</v>
      </c>
      <c r="AQ80">
        <v>17.519152109163009</v>
      </c>
      <c r="AR80">
        <v>11.57493515925694</v>
      </c>
      <c r="AS80">
        <v>9.7482193988728856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31.25469605450029</v>
      </c>
      <c r="BB80">
        <f t="shared" si="1"/>
        <v>716.46530524933564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0.68639219369651427</v>
      </c>
      <c r="K81">
        <v>9.3929150621699247</v>
      </c>
      <c r="L81">
        <v>388.30333965004723</v>
      </c>
      <c r="M81">
        <v>26.406044019105188</v>
      </c>
      <c r="N81">
        <v>35.980808461277455</v>
      </c>
      <c r="O81">
        <v>0</v>
      </c>
      <c r="P81">
        <v>33.750118011923149</v>
      </c>
      <c r="Q81">
        <v>5.1659361302442077</v>
      </c>
      <c r="R81">
        <v>9.0035142164377078</v>
      </c>
      <c r="S81">
        <v>5.4687000880656687</v>
      </c>
      <c r="T81">
        <v>0</v>
      </c>
      <c r="U81">
        <v>20.768109492188447</v>
      </c>
      <c r="V81">
        <v>6.3926291241147215</v>
      </c>
      <c r="W81">
        <v>10.737352427844272</v>
      </c>
      <c r="X81">
        <v>45.489080603429422</v>
      </c>
      <c r="Y81">
        <v>0</v>
      </c>
      <c r="Z81">
        <v>4.0419763347944055</v>
      </c>
      <c r="AA81">
        <v>8.6647713041118752</v>
      </c>
      <c r="AB81">
        <v>8.2287895616781466</v>
      </c>
      <c r="AC81">
        <v>3.0215994725527029</v>
      </c>
      <c r="AD81">
        <v>5.6883206011271126</v>
      </c>
      <c r="AE81">
        <v>0</v>
      </c>
      <c r="AF81">
        <v>7.6691787685243158</v>
      </c>
      <c r="AG81">
        <v>12.873781324984344</v>
      </c>
      <c r="AH81">
        <v>29.154876295136713</v>
      </c>
      <c r="AI81">
        <v>0</v>
      </c>
      <c r="AJ81">
        <v>0</v>
      </c>
      <c r="AK81">
        <v>7.9224171790857847</v>
      </c>
      <c r="AL81">
        <v>0</v>
      </c>
      <c r="AM81">
        <v>3.292161482988937</v>
      </c>
      <c r="AN81">
        <v>0.87214711991233562</v>
      </c>
      <c r="AO81">
        <v>0</v>
      </c>
      <c r="AP81">
        <v>1.777592540179503</v>
      </c>
      <c r="AQ81">
        <v>13.139364159465664</v>
      </c>
      <c r="AR81">
        <v>11.57493515925694</v>
      </c>
      <c r="AS81">
        <v>9.7482193988728856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30.313989933658359</v>
      </c>
      <c r="BB81">
        <f t="shared" si="1"/>
        <v>694.90108024955714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0.68639219369651427</v>
      </c>
      <c r="K82">
        <v>9.3929150621699247</v>
      </c>
      <c r="L82">
        <v>388.30333965004723</v>
      </c>
      <c r="M82">
        <v>26.406044019105188</v>
      </c>
      <c r="N82">
        <v>35.980808461277455</v>
      </c>
      <c r="O82">
        <v>0</v>
      </c>
      <c r="P82">
        <v>33.750118011923149</v>
      </c>
      <c r="Q82">
        <v>5.1659361302442077</v>
      </c>
      <c r="R82">
        <v>9.0035142164377078</v>
      </c>
      <c r="S82">
        <v>5.4687000880656687</v>
      </c>
      <c r="T82">
        <v>0</v>
      </c>
      <c r="U82">
        <v>21.216255227991631</v>
      </c>
      <c r="V82">
        <v>6.3926291241147215</v>
      </c>
      <c r="W82">
        <v>10.737352427844272</v>
      </c>
      <c r="X82">
        <v>45.489080603429422</v>
      </c>
      <c r="Y82">
        <v>0</v>
      </c>
      <c r="Z82">
        <v>4.0419763347944055</v>
      </c>
      <c r="AA82">
        <v>8.6647713041118752</v>
      </c>
      <c r="AB82">
        <v>4.0810797260488423</v>
      </c>
      <c r="AC82">
        <v>0</v>
      </c>
      <c r="AD82">
        <v>2.8441603005635563</v>
      </c>
      <c r="AE82">
        <v>0</v>
      </c>
      <c r="AF82">
        <v>7.6691787685243158</v>
      </c>
      <c r="AG82">
        <v>12.873781324984344</v>
      </c>
      <c r="AH82">
        <v>23.607187171780421</v>
      </c>
      <c r="AI82">
        <v>0</v>
      </c>
      <c r="AJ82">
        <v>0</v>
      </c>
      <c r="AK82">
        <v>7.9224171790857847</v>
      </c>
      <c r="AL82">
        <v>0</v>
      </c>
      <c r="AM82">
        <v>2.0783846197036109</v>
      </c>
      <c r="AN82">
        <v>0.87214711991233562</v>
      </c>
      <c r="AO82">
        <v>0</v>
      </c>
      <c r="AP82">
        <v>1.777592540179503</v>
      </c>
      <c r="AQ82">
        <v>4.3797879496973486</v>
      </c>
      <c r="AR82">
        <v>11.57493515925694</v>
      </c>
      <c r="AS82">
        <v>9.7482193988728856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29.265379831959432</v>
      </c>
      <c r="BB82">
        <f t="shared" si="1"/>
        <v>670.86332428190383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0.68639219369651427</v>
      </c>
      <c r="K83">
        <v>9.3929150621699247</v>
      </c>
      <c r="L83">
        <v>388.30333965004723</v>
      </c>
      <c r="M83">
        <v>26.406044019105188</v>
      </c>
      <c r="N83">
        <v>35.980808461277455</v>
      </c>
      <c r="O83">
        <v>0</v>
      </c>
      <c r="P83">
        <v>33.750118011923149</v>
      </c>
      <c r="Q83">
        <v>5.1659361302442077</v>
      </c>
      <c r="R83">
        <v>9.0035142164377078</v>
      </c>
      <c r="S83">
        <v>5.4687000880656687</v>
      </c>
      <c r="T83">
        <v>0</v>
      </c>
      <c r="U83">
        <v>21.49851470618799</v>
      </c>
      <c r="V83">
        <v>6.3926291241147215</v>
      </c>
      <c r="W83">
        <v>10.737352427844272</v>
      </c>
      <c r="X83">
        <v>45.489080603429422</v>
      </c>
      <c r="Y83">
        <v>0</v>
      </c>
      <c r="Z83">
        <v>4.0419763347944055</v>
      </c>
      <c r="AA83">
        <v>8.6647713041118752</v>
      </c>
      <c r="AB83">
        <v>4.0810797260488423</v>
      </c>
      <c r="AC83">
        <v>0</v>
      </c>
      <c r="AD83">
        <v>2.8441603005635563</v>
      </c>
      <c r="AE83">
        <v>0</v>
      </c>
      <c r="AF83">
        <v>7.6691787685243158</v>
      </c>
      <c r="AG83">
        <v>12.873781324984344</v>
      </c>
      <c r="AH83">
        <v>17.705390378835315</v>
      </c>
      <c r="AI83">
        <v>0</v>
      </c>
      <c r="AJ83">
        <v>0</v>
      </c>
      <c r="AK83">
        <v>7.9224171790857847</v>
      </c>
      <c r="AL83">
        <v>0</v>
      </c>
      <c r="AM83">
        <v>1.6211400910039655</v>
      </c>
      <c r="AN83">
        <v>0.87214711991233562</v>
      </c>
      <c r="AO83">
        <v>0</v>
      </c>
      <c r="AP83">
        <v>0.86904509956167819</v>
      </c>
      <c r="AQ83">
        <v>0</v>
      </c>
      <c r="AR83">
        <v>14.979327815487371</v>
      </c>
      <c r="AS83">
        <v>9.7482193988728856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28.932621544618545</v>
      </c>
      <c r="BB83">
        <f t="shared" si="1"/>
        <v>663.23535799171168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0.68639219369651427</v>
      </c>
      <c r="K84">
        <v>9.3929150621699247</v>
      </c>
      <c r="L84">
        <v>388.30333965004723</v>
      </c>
      <c r="M84">
        <v>26.406044019105188</v>
      </c>
      <c r="N84">
        <v>35.980808461277455</v>
      </c>
      <c r="O84">
        <v>0</v>
      </c>
      <c r="P84">
        <v>33.750118011923149</v>
      </c>
      <c r="Q84">
        <v>5.1659361302442077</v>
      </c>
      <c r="R84">
        <v>9.0035142164377078</v>
      </c>
      <c r="S84">
        <v>5.4687000880656687</v>
      </c>
      <c r="T84">
        <v>0</v>
      </c>
      <c r="U84">
        <v>21.519376307642183</v>
      </c>
      <c r="V84">
        <v>6.3926291241147215</v>
      </c>
      <c r="W84">
        <v>10.737352427844272</v>
      </c>
      <c r="X84">
        <v>45.489080603429422</v>
      </c>
      <c r="Y84">
        <v>0</v>
      </c>
      <c r="Z84">
        <v>4.0419763347944055</v>
      </c>
      <c r="AA84">
        <v>4.3119222329367561</v>
      </c>
      <c r="AB84">
        <v>4.0810797260488423</v>
      </c>
      <c r="AC84">
        <v>0</v>
      </c>
      <c r="AD84">
        <v>0</v>
      </c>
      <c r="AE84">
        <v>0</v>
      </c>
      <c r="AF84">
        <v>7.6691787685243158</v>
      </c>
      <c r="AG84">
        <v>12.873781324984344</v>
      </c>
      <c r="AH84">
        <v>11.80359358589021</v>
      </c>
      <c r="AI84">
        <v>0</v>
      </c>
      <c r="AJ84">
        <v>0</v>
      </c>
      <c r="AK84">
        <v>7.9224171790857847</v>
      </c>
      <c r="AL84">
        <v>0</v>
      </c>
      <c r="AM84">
        <v>1.6211400910039655</v>
      </c>
      <c r="AN84">
        <v>0.87214711991233562</v>
      </c>
      <c r="AO84">
        <v>0</v>
      </c>
      <c r="AP84">
        <v>0.86904509956167819</v>
      </c>
      <c r="AQ84">
        <v>0</v>
      </c>
      <c r="AR84">
        <v>14.979327815487371</v>
      </c>
      <c r="AS84">
        <v>9.7482193988728856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28.385963461875551</v>
      </c>
      <c r="BB84">
        <f t="shared" si="1"/>
        <v>650.70407151122515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0.68639219369651427</v>
      </c>
      <c r="K85">
        <v>9.3929150621699247</v>
      </c>
      <c r="L85">
        <v>388.30333965004723</v>
      </c>
      <c r="M85">
        <v>26.406044019105188</v>
      </c>
      <c r="N85">
        <v>35.980808461277455</v>
      </c>
      <c r="O85">
        <v>0</v>
      </c>
      <c r="P85">
        <v>33.750118011923149</v>
      </c>
      <c r="Q85">
        <v>5.1659361302442077</v>
      </c>
      <c r="R85">
        <v>9.0035142164377078</v>
      </c>
      <c r="S85">
        <v>5.4687000880656687</v>
      </c>
      <c r="T85">
        <v>0</v>
      </c>
      <c r="U85">
        <v>21.519376307642183</v>
      </c>
      <c r="V85">
        <v>6.3926291241147215</v>
      </c>
      <c r="W85">
        <v>10.737352427844272</v>
      </c>
      <c r="X85">
        <v>45.489080603429422</v>
      </c>
      <c r="Y85">
        <v>0</v>
      </c>
      <c r="Z85">
        <v>4.0419763347944055</v>
      </c>
      <c r="AA85">
        <v>4.3119222329367561</v>
      </c>
      <c r="AB85">
        <v>4.0810797260488423</v>
      </c>
      <c r="AC85">
        <v>0</v>
      </c>
      <c r="AD85">
        <v>0</v>
      </c>
      <c r="AE85">
        <v>0</v>
      </c>
      <c r="AF85">
        <v>5.0309811342099771</v>
      </c>
      <c r="AG85">
        <v>12.873781324984344</v>
      </c>
      <c r="AH85">
        <v>5.9017967929451052</v>
      </c>
      <c r="AI85">
        <v>0</v>
      </c>
      <c r="AJ85">
        <v>0</v>
      </c>
      <c r="AK85">
        <v>7.9224171790857847</v>
      </c>
      <c r="AL85">
        <v>0</v>
      </c>
      <c r="AM85">
        <v>1.6211400910039655</v>
      </c>
      <c r="AN85">
        <v>0.87214711991233562</v>
      </c>
      <c r="AO85">
        <v>0</v>
      </c>
      <c r="AP85">
        <v>0.86904509956167819</v>
      </c>
      <c r="AQ85">
        <v>0</v>
      </c>
      <c r="AR85">
        <v>14.979327815487371</v>
      </c>
      <c r="AS85">
        <v>9.7482193988728856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28.02899169481611</v>
      </c>
      <c r="BB85">
        <f t="shared" si="1"/>
        <v>642.52104885102517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0.68639219369651427</v>
      </c>
      <c r="K86">
        <v>9.3929150621699247</v>
      </c>
      <c r="L86">
        <v>388.30333965004723</v>
      </c>
      <c r="M86">
        <v>26.406044019105188</v>
      </c>
      <c r="N86">
        <v>35.980808461277455</v>
      </c>
      <c r="O86">
        <v>0</v>
      </c>
      <c r="P86">
        <v>33.750118011923149</v>
      </c>
      <c r="Q86">
        <v>5.1659361302442077</v>
      </c>
      <c r="R86">
        <v>9.0035142164377078</v>
      </c>
      <c r="S86">
        <v>5.4687000880656687</v>
      </c>
      <c r="T86">
        <v>0</v>
      </c>
      <c r="U86">
        <v>21.519376307642183</v>
      </c>
      <c r="V86">
        <v>6.3926291241147215</v>
      </c>
      <c r="W86">
        <v>10.737352427844272</v>
      </c>
      <c r="X86">
        <v>45.489080603429422</v>
      </c>
      <c r="Y86">
        <v>0</v>
      </c>
      <c r="Z86">
        <v>4.0419763347944055</v>
      </c>
      <c r="AA86">
        <v>4.3119222329367561</v>
      </c>
      <c r="AB86">
        <v>4.0810797260488423</v>
      </c>
      <c r="AC86">
        <v>0</v>
      </c>
      <c r="AD86">
        <v>0</v>
      </c>
      <c r="AE86">
        <v>0</v>
      </c>
      <c r="AF86">
        <v>5.0309811342099771</v>
      </c>
      <c r="AG86">
        <v>12.873781324984344</v>
      </c>
      <c r="AH86">
        <v>0</v>
      </c>
      <c r="AI86">
        <v>0</v>
      </c>
      <c r="AJ86">
        <v>0</v>
      </c>
      <c r="AK86">
        <v>7.9224171790857847</v>
      </c>
      <c r="AL86">
        <v>0</v>
      </c>
      <c r="AM86">
        <v>1.6211400910039655</v>
      </c>
      <c r="AN86">
        <v>0.87214711991233562</v>
      </c>
      <c r="AO86">
        <v>0</v>
      </c>
      <c r="AP86">
        <v>0.86904509956167819</v>
      </c>
      <c r="AQ86">
        <v>0</v>
      </c>
      <c r="AR86">
        <v>14.979327815487371</v>
      </c>
      <c r="AS86">
        <v>9.7482193988728856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27.782296588871002</v>
      </c>
      <c r="BB86">
        <f t="shared" si="1"/>
        <v>636.86594716402521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0.68639219369651427</v>
      </c>
      <c r="K87">
        <v>9.3929150621699247</v>
      </c>
      <c r="L87">
        <v>388.30333965004723</v>
      </c>
      <c r="M87">
        <v>26.406044019105188</v>
      </c>
      <c r="N87">
        <v>35.980808461277455</v>
      </c>
      <c r="O87">
        <v>0</v>
      </c>
      <c r="P87">
        <v>33.750118011923149</v>
      </c>
      <c r="Q87">
        <v>5.1659361302442077</v>
      </c>
      <c r="R87">
        <v>9.0035142164377078</v>
      </c>
      <c r="S87">
        <v>5.4687000880656687</v>
      </c>
      <c r="T87">
        <v>0</v>
      </c>
      <c r="U87">
        <v>21.519376307642183</v>
      </c>
      <c r="V87">
        <v>6.3926291241147215</v>
      </c>
      <c r="W87">
        <v>10.737352427844272</v>
      </c>
      <c r="X87">
        <v>45.489080603429422</v>
      </c>
      <c r="Y87">
        <v>0</v>
      </c>
      <c r="Z87">
        <v>2.0209881673972028</v>
      </c>
      <c r="AA87">
        <v>4.3119222329367561</v>
      </c>
      <c r="AB87">
        <v>4.0810797260488423</v>
      </c>
      <c r="AC87">
        <v>0</v>
      </c>
      <c r="AD87">
        <v>0</v>
      </c>
      <c r="AE87">
        <v>0</v>
      </c>
      <c r="AF87">
        <v>5.0309811342099771</v>
      </c>
      <c r="AG87">
        <v>12.873781324984344</v>
      </c>
      <c r="AH87">
        <v>0</v>
      </c>
      <c r="AI87">
        <v>0</v>
      </c>
      <c r="AJ87">
        <v>0</v>
      </c>
      <c r="AK87">
        <v>7.9224171790857847</v>
      </c>
      <c r="AL87">
        <v>0</v>
      </c>
      <c r="AM87">
        <v>1.4548692963890626</v>
      </c>
      <c r="AN87">
        <v>0.87214711991233562</v>
      </c>
      <c r="AO87">
        <v>0</v>
      </c>
      <c r="AP87">
        <v>0.86904509956167819</v>
      </c>
      <c r="AQ87">
        <v>0</v>
      </c>
      <c r="AR87">
        <v>14.979327815487371</v>
      </c>
      <c r="AS87">
        <v>9.7482193988728856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27.690869164258903</v>
      </c>
      <c r="BB87">
        <f t="shared" si="1"/>
        <v>634.77011562662506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0.68639219369651427</v>
      </c>
      <c r="K88">
        <v>9.3929150621699247</v>
      </c>
      <c r="L88">
        <v>388.30333965004723</v>
      </c>
      <c r="M88">
        <v>26.406044019105188</v>
      </c>
      <c r="N88">
        <v>35.980808461277455</v>
      </c>
      <c r="O88">
        <v>0</v>
      </c>
      <c r="P88">
        <v>33.750118011923149</v>
      </c>
      <c r="Q88">
        <v>5.1659361302442077</v>
      </c>
      <c r="R88">
        <v>9.0035142164377078</v>
      </c>
      <c r="S88">
        <v>5.4687000880656687</v>
      </c>
      <c r="T88">
        <v>0</v>
      </c>
      <c r="U88">
        <v>21.519376307642183</v>
      </c>
      <c r="V88">
        <v>6.3926291241147215</v>
      </c>
      <c r="W88">
        <v>10.737352427844272</v>
      </c>
      <c r="X88">
        <v>45.489080603429422</v>
      </c>
      <c r="Y88">
        <v>0</v>
      </c>
      <c r="Z88">
        <v>2.0209881673972028</v>
      </c>
      <c r="AA88">
        <v>4.3119222329367561</v>
      </c>
      <c r="AB88">
        <v>1.0410918018159048</v>
      </c>
      <c r="AC88">
        <v>0</v>
      </c>
      <c r="AD88">
        <v>0</v>
      </c>
      <c r="AE88">
        <v>0</v>
      </c>
      <c r="AF88">
        <v>5.0309811342099771</v>
      </c>
      <c r="AG88">
        <v>12.873781324984344</v>
      </c>
      <c r="AH88">
        <v>0</v>
      </c>
      <c r="AI88">
        <v>0</v>
      </c>
      <c r="AJ88">
        <v>0</v>
      </c>
      <c r="AK88">
        <v>7.9224171790857847</v>
      </c>
      <c r="AL88">
        <v>0</v>
      </c>
      <c r="AM88">
        <v>1.4548692963890626</v>
      </c>
      <c r="AN88">
        <v>0.87214711991233562</v>
      </c>
      <c r="AO88">
        <v>0</v>
      </c>
      <c r="AP88">
        <v>0.86904509956167819</v>
      </c>
      <c r="AQ88">
        <v>0</v>
      </c>
      <c r="AR88">
        <v>14.979327815487371</v>
      </c>
      <c r="AS88">
        <v>9.7482193988728856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27.563797669025963</v>
      </c>
      <c r="BB88">
        <f t="shared" si="1"/>
        <v>631.85719919762505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0.68639219369651427</v>
      </c>
      <c r="K89">
        <v>9.3929150621699247</v>
      </c>
      <c r="L89">
        <v>388.30333965004723</v>
      </c>
      <c r="M89">
        <v>26.406044019105188</v>
      </c>
      <c r="N89">
        <v>35.980808461277455</v>
      </c>
      <c r="O89">
        <v>0</v>
      </c>
      <c r="P89">
        <v>33.750118011923149</v>
      </c>
      <c r="Q89">
        <v>5.1659361302442077</v>
      </c>
      <c r="R89">
        <v>9.0035142164377078</v>
      </c>
      <c r="S89">
        <v>5.4687000880656687</v>
      </c>
      <c r="T89">
        <v>0</v>
      </c>
      <c r="U89">
        <v>21.519376307642183</v>
      </c>
      <c r="V89">
        <v>6.3926291241147215</v>
      </c>
      <c r="W89">
        <v>10.737352427844272</v>
      </c>
      <c r="X89">
        <v>45.489080603429422</v>
      </c>
      <c r="Y89">
        <v>0</v>
      </c>
      <c r="Z89">
        <v>2.0209881673972028</v>
      </c>
      <c r="AA89">
        <v>4.3119222329367561</v>
      </c>
      <c r="AB89">
        <v>0</v>
      </c>
      <c r="AC89">
        <v>0</v>
      </c>
      <c r="AD89">
        <v>0</v>
      </c>
      <c r="AE89">
        <v>0</v>
      </c>
      <c r="AF89">
        <v>5.0309811342099771</v>
      </c>
      <c r="AG89">
        <v>12.873781324984344</v>
      </c>
      <c r="AH89">
        <v>0</v>
      </c>
      <c r="AI89">
        <v>0</v>
      </c>
      <c r="AJ89">
        <v>0</v>
      </c>
      <c r="AK89">
        <v>7.9224171790857847</v>
      </c>
      <c r="AL89">
        <v>0</v>
      </c>
      <c r="AM89">
        <v>3.292161482988937</v>
      </c>
      <c r="AN89">
        <v>0.87214711991233562</v>
      </c>
      <c r="AO89">
        <v>0</v>
      </c>
      <c r="AP89">
        <v>0.86904509956167819</v>
      </c>
      <c r="AQ89">
        <v>0</v>
      </c>
      <c r="AR89">
        <v>14.979327815487371</v>
      </c>
      <c r="AS89">
        <v>9.7482193988728856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27.597078845109937</v>
      </c>
      <c r="BB89">
        <f t="shared" si="1"/>
        <v>632.62011840632499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0.68639219369651427</v>
      </c>
      <c r="K90">
        <v>9.3929150621699247</v>
      </c>
      <c r="L90">
        <v>388.30333965004723</v>
      </c>
      <c r="M90">
        <v>26.406044019105188</v>
      </c>
      <c r="N90">
        <v>35.980808461277455</v>
      </c>
      <c r="O90">
        <v>0</v>
      </c>
      <c r="P90">
        <v>33.750118011923149</v>
      </c>
      <c r="Q90">
        <v>5.1659361302442077</v>
      </c>
      <c r="R90">
        <v>9.0035142164377078</v>
      </c>
      <c r="S90">
        <v>5.4687000880656687</v>
      </c>
      <c r="T90">
        <v>0</v>
      </c>
      <c r="U90">
        <v>21.519376307642183</v>
      </c>
      <c r="V90">
        <v>6.3926291241147215</v>
      </c>
      <c r="W90">
        <v>10.737352427844272</v>
      </c>
      <c r="X90">
        <v>45.489080603429422</v>
      </c>
      <c r="Y90">
        <v>0</v>
      </c>
      <c r="Z90">
        <v>2.0209881673972028</v>
      </c>
      <c r="AA90">
        <v>7.7955657925276558</v>
      </c>
      <c r="AB90">
        <v>0</v>
      </c>
      <c r="AC90">
        <v>3.0215994725527029</v>
      </c>
      <c r="AD90">
        <v>0</v>
      </c>
      <c r="AE90">
        <v>0</v>
      </c>
      <c r="AF90">
        <v>5.0309811342099771</v>
      </c>
      <c r="AG90">
        <v>12.873781324984344</v>
      </c>
      <c r="AH90">
        <v>0</v>
      </c>
      <c r="AI90">
        <v>0</v>
      </c>
      <c r="AJ90">
        <v>0</v>
      </c>
      <c r="AK90">
        <v>7.9224171790857847</v>
      </c>
      <c r="AL90">
        <v>0</v>
      </c>
      <c r="AM90">
        <v>3.292161482988937</v>
      </c>
      <c r="AN90">
        <v>0.87214711991233562</v>
      </c>
      <c r="AO90">
        <v>0</v>
      </c>
      <c r="AP90">
        <v>0.86904509956167819</v>
      </c>
      <c r="AQ90">
        <v>0</v>
      </c>
      <c r="AR90">
        <v>14.979327815487371</v>
      </c>
      <c r="AS90">
        <v>9.7482193988728856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27.868998003853537</v>
      </c>
      <c r="BB90">
        <f t="shared" si="1"/>
        <v>638.85344227972496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0.68639219369651427</v>
      </c>
      <c r="K91">
        <v>9.3929150621699247</v>
      </c>
      <c r="L91">
        <v>388.30333965004723</v>
      </c>
      <c r="M91">
        <v>26.406044019105188</v>
      </c>
      <c r="N91">
        <v>35.980808461277455</v>
      </c>
      <c r="O91">
        <v>0</v>
      </c>
      <c r="P91">
        <v>31.480027486613341</v>
      </c>
      <c r="Q91">
        <v>5.1659361302442077</v>
      </c>
      <c r="R91">
        <v>9.0035142164377078</v>
      </c>
      <c r="S91">
        <v>5.4697647589132883</v>
      </c>
      <c r="T91">
        <v>0</v>
      </c>
      <c r="U91">
        <v>21.519376307642183</v>
      </c>
      <c r="V91">
        <v>6.3926291241147215</v>
      </c>
      <c r="W91">
        <v>10.737352427844272</v>
      </c>
      <c r="X91">
        <v>45.489080603429422</v>
      </c>
      <c r="Y91">
        <v>0</v>
      </c>
      <c r="Z91">
        <v>4.0419763347944055</v>
      </c>
      <c r="AA91">
        <v>8.6647713041118752</v>
      </c>
      <c r="AB91">
        <v>0</v>
      </c>
      <c r="AC91">
        <v>6.0431992579837202</v>
      </c>
      <c r="AD91">
        <v>0</v>
      </c>
      <c r="AE91">
        <v>0</v>
      </c>
      <c r="AF91">
        <v>5.0309811342099771</v>
      </c>
      <c r="AG91">
        <v>12.873781324984344</v>
      </c>
      <c r="AH91">
        <v>0</v>
      </c>
      <c r="AI91">
        <v>0</v>
      </c>
      <c r="AJ91">
        <v>0</v>
      </c>
      <c r="AK91">
        <v>7.9224171790857847</v>
      </c>
      <c r="AL91">
        <v>0</v>
      </c>
      <c r="AM91">
        <v>3.292161482988937</v>
      </c>
      <c r="AN91">
        <v>0.87214711991233562</v>
      </c>
      <c r="AO91">
        <v>0</v>
      </c>
      <c r="AP91">
        <v>0.86904509956167819</v>
      </c>
      <c r="AQ91">
        <v>0</v>
      </c>
      <c r="AR91">
        <v>14.979327815487371</v>
      </c>
      <c r="AS91">
        <v>9.7482193988728856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28.021265689949448</v>
      </c>
      <c r="BB91">
        <f t="shared" si="1"/>
        <v>642.34394220357933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0.68639219369651427</v>
      </c>
      <c r="K92">
        <v>9.3929150621699247</v>
      </c>
      <c r="L92">
        <v>388.30333965004723</v>
      </c>
      <c r="M92">
        <v>26.406044019105188</v>
      </c>
      <c r="N92">
        <v>35.980808461277455</v>
      </c>
      <c r="O92">
        <v>0</v>
      </c>
      <c r="P92">
        <v>30.357851034860545</v>
      </c>
      <c r="Q92">
        <v>5.1659361302442077</v>
      </c>
      <c r="R92">
        <v>9.0035142164377078</v>
      </c>
      <c r="S92">
        <v>5.4687000880656687</v>
      </c>
      <c r="T92">
        <v>0</v>
      </c>
      <c r="U92">
        <v>21.519376307642183</v>
      </c>
      <c r="V92">
        <v>6.3926291241147215</v>
      </c>
      <c r="W92">
        <v>10.737352427844272</v>
      </c>
      <c r="X92">
        <v>45.489080603429422</v>
      </c>
      <c r="Y92">
        <v>0</v>
      </c>
      <c r="Z92">
        <v>4.0419763347944055</v>
      </c>
      <c r="AA92">
        <v>8.6647713041118752</v>
      </c>
      <c r="AB92">
        <v>0</v>
      </c>
      <c r="AC92">
        <v>6.0431992579837202</v>
      </c>
      <c r="AD92">
        <v>0</v>
      </c>
      <c r="AE92">
        <v>0</v>
      </c>
      <c r="AF92">
        <v>5.0309811342099771</v>
      </c>
      <c r="AG92">
        <v>12.873781324984344</v>
      </c>
      <c r="AH92">
        <v>0</v>
      </c>
      <c r="AI92">
        <v>0</v>
      </c>
      <c r="AJ92">
        <v>0</v>
      </c>
      <c r="AK92">
        <v>7.9224171790857847</v>
      </c>
      <c r="AL92">
        <v>0</v>
      </c>
      <c r="AM92">
        <v>1.6211400910039655</v>
      </c>
      <c r="AN92">
        <v>0.87214711991233562</v>
      </c>
      <c r="AO92">
        <v>0</v>
      </c>
      <c r="AP92">
        <v>0.86904509956167819</v>
      </c>
      <c r="AQ92">
        <v>0</v>
      </c>
      <c r="AR92">
        <v>14.979327815487371</v>
      </c>
      <c r="AS92">
        <v>9.7482193988728856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27.904465516839789</v>
      </c>
      <c r="BB92">
        <f t="shared" si="1"/>
        <v>639.66647986210364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0.68639219369651427</v>
      </c>
      <c r="K93">
        <v>9.3928296605965222</v>
      </c>
      <c r="L93">
        <v>388.30333965004723</v>
      </c>
      <c r="M93">
        <v>27.645633831476562</v>
      </c>
      <c r="N93">
        <v>35.980808461277455</v>
      </c>
      <c r="O93">
        <v>0</v>
      </c>
      <c r="P93">
        <v>30.80814433205072</v>
      </c>
      <c r="Q93">
        <v>5.1659361302442077</v>
      </c>
      <c r="R93">
        <v>9.0035142164377078</v>
      </c>
      <c r="S93">
        <v>5.4687000880656687</v>
      </c>
      <c r="T93">
        <v>0</v>
      </c>
      <c r="U93">
        <v>21.519376307642183</v>
      </c>
      <c r="V93">
        <v>6.3926291241147215</v>
      </c>
      <c r="W93">
        <v>10.737352427844272</v>
      </c>
      <c r="X93">
        <v>42.057368047583772</v>
      </c>
      <c r="Y93">
        <v>0</v>
      </c>
      <c r="Z93">
        <v>4.0419763347944055</v>
      </c>
      <c r="AA93">
        <v>8.6647713041118752</v>
      </c>
      <c r="AB93">
        <v>0</v>
      </c>
      <c r="AC93">
        <v>6.0431992579837202</v>
      </c>
      <c r="AD93">
        <v>0</v>
      </c>
      <c r="AE93">
        <v>0</v>
      </c>
      <c r="AF93">
        <v>5.0309811342099771</v>
      </c>
      <c r="AG93">
        <v>12.873781324984344</v>
      </c>
      <c r="AH93">
        <v>0</v>
      </c>
      <c r="AI93">
        <v>0</v>
      </c>
      <c r="AJ93">
        <v>0</v>
      </c>
      <c r="AK93">
        <v>7.9224171790857847</v>
      </c>
      <c r="AL93">
        <v>0</v>
      </c>
      <c r="AM93">
        <v>0</v>
      </c>
      <c r="AN93">
        <v>0.87214711991233562</v>
      </c>
      <c r="AO93">
        <v>0</v>
      </c>
      <c r="AP93">
        <v>0.86904509956167819</v>
      </c>
      <c r="AQ93">
        <v>0</v>
      </c>
      <c r="AR93">
        <v>14.979327815487371</v>
      </c>
      <c r="AS93">
        <v>9.8361610477979529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27.76756578132045</v>
      </c>
      <c r="BB93">
        <f t="shared" si="1"/>
        <v>636.52826630768675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0.68639219369651427</v>
      </c>
      <c r="K94">
        <v>9.4030277772849349</v>
      </c>
      <c r="L94">
        <v>388.30333965004723</v>
      </c>
      <c r="M94">
        <v>27.920438091855097</v>
      </c>
      <c r="N94">
        <v>35.980808461277455</v>
      </c>
      <c r="O94">
        <v>0</v>
      </c>
      <c r="P94">
        <v>29.43953328868345</v>
      </c>
      <c r="Q94">
        <v>5.1659361302442077</v>
      </c>
      <c r="R94">
        <v>9.0035142164377078</v>
      </c>
      <c r="S94">
        <v>5.4687000880656687</v>
      </c>
      <c r="T94">
        <v>0</v>
      </c>
      <c r="U94">
        <v>21.519376307642183</v>
      </c>
      <c r="V94">
        <v>6.3926291241147215</v>
      </c>
      <c r="W94">
        <v>10.737352427844272</v>
      </c>
      <c r="X94">
        <v>38.821200630429828</v>
      </c>
      <c r="Y94">
        <v>0</v>
      </c>
      <c r="Z94">
        <v>4.0419763347944055</v>
      </c>
      <c r="AA94">
        <v>8.6647713041118752</v>
      </c>
      <c r="AB94">
        <v>0</v>
      </c>
      <c r="AC94">
        <v>6.0431992579837202</v>
      </c>
      <c r="AD94">
        <v>0</v>
      </c>
      <c r="AE94">
        <v>0</v>
      </c>
      <c r="AF94">
        <v>5.0309811342099771</v>
      </c>
      <c r="AG94">
        <v>12.873781324984344</v>
      </c>
      <c r="AH94">
        <v>0</v>
      </c>
      <c r="AI94">
        <v>0</v>
      </c>
      <c r="AJ94">
        <v>0</v>
      </c>
      <c r="AK94">
        <v>7.9224171790857847</v>
      </c>
      <c r="AL94">
        <v>0</v>
      </c>
      <c r="AM94">
        <v>0</v>
      </c>
      <c r="AN94">
        <v>0.87214711991233562</v>
      </c>
      <c r="AO94">
        <v>0</v>
      </c>
      <c r="AP94">
        <v>0.86904509956167819</v>
      </c>
      <c r="AQ94">
        <v>0</v>
      </c>
      <c r="AR94">
        <v>14.979327815487371</v>
      </c>
      <c r="AS94">
        <v>9.8361610477979529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27.586999141032059</v>
      </c>
      <c r="BB94">
        <f t="shared" si="1"/>
        <v>632.38905686452074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0.68639219369651427</v>
      </c>
      <c r="K95">
        <v>9.4030226256661535</v>
      </c>
      <c r="L95">
        <v>388.30333965004723</v>
      </c>
      <c r="M95">
        <v>27.920438091855097</v>
      </c>
      <c r="N95">
        <v>35.980808461277455</v>
      </c>
      <c r="O95">
        <v>0</v>
      </c>
      <c r="P95">
        <v>26.047266353025492</v>
      </c>
      <c r="Q95">
        <v>5.1659361302442077</v>
      </c>
      <c r="R95">
        <v>9.0035142164377078</v>
      </c>
      <c r="S95">
        <v>5.4687000880656687</v>
      </c>
      <c r="T95">
        <v>0</v>
      </c>
      <c r="U95">
        <v>21.519376307642183</v>
      </c>
      <c r="V95">
        <v>6.3926291241147215</v>
      </c>
      <c r="W95">
        <v>10.737352427844272</v>
      </c>
      <c r="X95">
        <v>37.195882424148472</v>
      </c>
      <c r="Y95">
        <v>0</v>
      </c>
      <c r="Z95">
        <v>4.0419763347944055</v>
      </c>
      <c r="AA95">
        <v>8.6647713041118752</v>
      </c>
      <c r="AB95">
        <v>0</v>
      </c>
      <c r="AC95">
        <v>3.0215994725527029</v>
      </c>
      <c r="AD95">
        <v>0</v>
      </c>
      <c r="AE95">
        <v>0</v>
      </c>
      <c r="AF95">
        <v>2.5154907238572317</v>
      </c>
      <c r="AG95">
        <v>12.873781324984344</v>
      </c>
      <c r="AH95">
        <v>0</v>
      </c>
      <c r="AI95">
        <v>0</v>
      </c>
      <c r="AJ95">
        <v>0</v>
      </c>
      <c r="AK95">
        <v>7.9224171790857847</v>
      </c>
      <c r="AL95">
        <v>0</v>
      </c>
      <c r="AM95">
        <v>0</v>
      </c>
      <c r="AN95">
        <v>0.87214711991233562</v>
      </c>
      <c r="AO95">
        <v>0</v>
      </c>
      <c r="AP95">
        <v>0.86904509956167819</v>
      </c>
      <c r="AQ95">
        <v>0</v>
      </c>
      <c r="AR95">
        <v>11.57493515925694</v>
      </c>
      <c r="AS95">
        <v>9.8361610477979529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27.003509883547139</v>
      </c>
      <c r="BB95">
        <f t="shared" si="1"/>
        <v>619.01347297643338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0.68639219369651427</v>
      </c>
      <c r="K96">
        <v>9.4030230644224986</v>
      </c>
      <c r="L96">
        <v>388.30333965004723</v>
      </c>
      <c r="M96">
        <v>27.920438091855097</v>
      </c>
      <c r="N96">
        <v>35.980808461277455</v>
      </c>
      <c r="O96">
        <v>0</v>
      </c>
      <c r="P96">
        <v>24.921056359368233</v>
      </c>
      <c r="Q96">
        <v>5.1137549572114382</v>
      </c>
      <c r="R96">
        <v>9.0035142164377078</v>
      </c>
      <c r="S96">
        <v>5.4698826269057026</v>
      </c>
      <c r="T96">
        <v>0</v>
      </c>
      <c r="U96">
        <v>21.519376307642183</v>
      </c>
      <c r="V96">
        <v>6.3926291241147215</v>
      </c>
      <c r="W96">
        <v>10.737352427844272</v>
      </c>
      <c r="X96">
        <v>35.577798948349098</v>
      </c>
      <c r="Y96">
        <v>0</v>
      </c>
      <c r="Z96">
        <v>4.0419763347944055</v>
      </c>
      <c r="AA96">
        <v>8.6647713041118752</v>
      </c>
      <c r="AB96">
        <v>0</v>
      </c>
      <c r="AC96">
        <v>0</v>
      </c>
      <c r="AD96">
        <v>0</v>
      </c>
      <c r="AE96">
        <v>0</v>
      </c>
      <c r="AF96">
        <v>2.5154907238572317</v>
      </c>
      <c r="AG96">
        <v>12.873781324984344</v>
      </c>
      <c r="AH96">
        <v>0</v>
      </c>
      <c r="AI96">
        <v>0</v>
      </c>
      <c r="AJ96">
        <v>0</v>
      </c>
      <c r="AK96">
        <v>7.9224171790857847</v>
      </c>
      <c r="AL96">
        <v>0</v>
      </c>
      <c r="AM96">
        <v>0</v>
      </c>
      <c r="AN96">
        <v>0.87214711991233562</v>
      </c>
      <c r="AO96">
        <v>0</v>
      </c>
      <c r="AP96">
        <v>0.86904509956167819</v>
      </c>
      <c r="AQ96">
        <v>0</v>
      </c>
      <c r="AR96">
        <v>11.57493515925694</v>
      </c>
      <c r="AS96">
        <v>9.8361610477979529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26.760363834001915</v>
      </c>
      <c r="BB96">
        <f t="shared" si="1"/>
        <v>613.43972788853284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0.68639219369651427</v>
      </c>
      <c r="K97">
        <v>9.4028381329619766</v>
      </c>
      <c r="L97">
        <v>388.30333965004723</v>
      </c>
      <c r="M97">
        <v>27.920438091855097</v>
      </c>
      <c r="N97">
        <v>35.980808461277455</v>
      </c>
      <c r="O97">
        <v>0</v>
      </c>
      <c r="P97">
        <v>24.921056359368233</v>
      </c>
      <c r="Q97">
        <v>5.1137549572114382</v>
      </c>
      <c r="R97">
        <v>9.0035142164377078</v>
      </c>
      <c r="S97">
        <v>5.4698826269057026</v>
      </c>
      <c r="T97">
        <v>0</v>
      </c>
      <c r="U97">
        <v>21.519376307642183</v>
      </c>
      <c r="V97">
        <v>6.3926291241147215</v>
      </c>
      <c r="W97">
        <v>10.737352427844272</v>
      </c>
      <c r="X97">
        <v>30.326053949074698</v>
      </c>
      <c r="Y97">
        <v>0</v>
      </c>
      <c r="Z97">
        <v>4.0419763347944055</v>
      </c>
      <c r="AA97">
        <v>4.3119222329367561</v>
      </c>
      <c r="AB97">
        <v>0</v>
      </c>
      <c r="AC97">
        <v>0</v>
      </c>
      <c r="AD97">
        <v>0</v>
      </c>
      <c r="AE97">
        <v>0</v>
      </c>
      <c r="AF97">
        <v>2.5154907238572317</v>
      </c>
      <c r="AG97">
        <v>12.873781324984344</v>
      </c>
      <c r="AH97">
        <v>0</v>
      </c>
      <c r="AI97">
        <v>0</v>
      </c>
      <c r="AJ97">
        <v>0</v>
      </c>
      <c r="AK97">
        <v>7.9224171790857847</v>
      </c>
      <c r="AL97">
        <v>0</v>
      </c>
      <c r="AM97">
        <v>0</v>
      </c>
      <c r="AN97">
        <v>0.87214711991233562</v>
      </c>
      <c r="AO97">
        <v>0</v>
      </c>
      <c r="AP97">
        <v>0.86904509956167819</v>
      </c>
      <c r="AQ97">
        <v>0</v>
      </c>
      <c r="AR97">
        <v>11.57493515925694</v>
      </c>
      <c r="AS97">
        <v>9.8361610477979529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26.358884071722066</v>
      </c>
      <c r="BB97">
        <f t="shared" si="1"/>
        <v>604.23642864890269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0.68639219369651427</v>
      </c>
      <c r="K98">
        <v>9.4030425622238223</v>
      </c>
      <c r="L98">
        <v>388.30333965004723</v>
      </c>
      <c r="M98">
        <v>27.920438091855097</v>
      </c>
      <c r="N98">
        <v>35.980808461277455</v>
      </c>
      <c r="O98">
        <v>0</v>
      </c>
      <c r="P98">
        <v>24.921056359368233</v>
      </c>
      <c r="Q98">
        <v>5.1137549572114382</v>
      </c>
      <c r="R98">
        <v>9.0035142164377078</v>
      </c>
      <c r="S98">
        <v>5.4698826269057026</v>
      </c>
      <c r="T98">
        <v>0</v>
      </c>
      <c r="U98">
        <v>21.519376307642183</v>
      </c>
      <c r="V98">
        <v>6.3926291241147215</v>
      </c>
      <c r="W98">
        <v>10.737352427844272</v>
      </c>
      <c r="X98">
        <v>30.326053949074698</v>
      </c>
      <c r="Y98">
        <v>0</v>
      </c>
      <c r="Z98">
        <v>4.0419763347944055</v>
      </c>
      <c r="AA98">
        <v>1.1693348048424128</v>
      </c>
      <c r="AB98">
        <v>0</v>
      </c>
      <c r="AC98">
        <v>0</v>
      </c>
      <c r="AD98">
        <v>0</v>
      </c>
      <c r="AE98">
        <v>0</v>
      </c>
      <c r="AF98">
        <v>2.5154907238572317</v>
      </c>
      <c r="AG98">
        <v>12.873781324984344</v>
      </c>
      <c r="AH98">
        <v>0</v>
      </c>
      <c r="AI98">
        <v>0</v>
      </c>
      <c r="AJ98">
        <v>0</v>
      </c>
      <c r="AK98">
        <v>7.9224171790857847</v>
      </c>
      <c r="AL98">
        <v>0</v>
      </c>
      <c r="AM98">
        <v>0</v>
      </c>
      <c r="AN98">
        <v>0.87214711991233562</v>
      </c>
      <c r="AO98">
        <v>0</v>
      </c>
      <c r="AP98">
        <v>0.86904509956167819</v>
      </c>
      <c r="AQ98">
        <v>0</v>
      </c>
      <c r="AR98">
        <v>11.57493515925694</v>
      </c>
      <c r="AS98">
        <v>9.8361610477979529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26.227532462370867</v>
      </c>
      <c r="BB98">
        <f t="shared" si="1"/>
        <v>601.22539725942124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7.7920144039490694E-3</v>
      </c>
      <c r="H99">
        <f t="shared" si="2"/>
        <v>0</v>
      </c>
      <c r="I99">
        <f t="shared" si="2"/>
        <v>0</v>
      </c>
      <c r="J99">
        <f t="shared" si="2"/>
        <v>3.4319609684825719E-3</v>
      </c>
      <c r="K99">
        <f t="shared" si="2"/>
        <v>0.19259998317336538</v>
      </c>
      <c r="L99">
        <f t="shared" si="2"/>
        <v>9.0211802963817114</v>
      </c>
      <c r="M99">
        <f t="shared" si="2"/>
        <v>0.63594794650255382</v>
      </c>
      <c r="N99">
        <f t="shared" si="2"/>
        <v>0.8635570582210278</v>
      </c>
      <c r="O99">
        <f t="shared" si="2"/>
        <v>0</v>
      </c>
      <c r="P99">
        <f t="shared" si="2"/>
        <v>0.80059238032950641</v>
      </c>
      <c r="Q99">
        <f t="shared" si="2"/>
        <v>9.5583797737230775E-2</v>
      </c>
      <c r="R99">
        <f t="shared" si="2"/>
        <v>0.21609651514358877</v>
      </c>
      <c r="S99">
        <f t="shared" si="2"/>
        <v>0.11261986698438806</v>
      </c>
      <c r="T99">
        <f t="shared" si="2"/>
        <v>0</v>
      </c>
      <c r="U99">
        <f t="shared" si="2"/>
        <v>0.43135235761094876</v>
      </c>
      <c r="V99">
        <f t="shared" si="2"/>
        <v>0.15342309897875317</v>
      </c>
      <c r="W99">
        <f t="shared" si="2"/>
        <v>0.25763956610958855</v>
      </c>
      <c r="X99">
        <f t="shared" si="2"/>
        <v>1.0770857647740548</v>
      </c>
      <c r="Y99">
        <f t="shared" si="2"/>
        <v>0</v>
      </c>
      <c r="Z99">
        <f t="shared" si="2"/>
        <v>6.3940463117825155E-2</v>
      </c>
      <c r="AA99">
        <f t="shared" si="2"/>
        <v>8.5263147166040457E-2</v>
      </c>
      <c r="AB99">
        <f t="shared" si="2"/>
        <v>6.015011927755165E-2</v>
      </c>
      <c r="AC99">
        <f t="shared" si="2"/>
        <v>3.908747251659362E-2</v>
      </c>
      <c r="AD99">
        <f t="shared" si="2"/>
        <v>3.2707843456480909E-2</v>
      </c>
      <c r="AE99">
        <f t="shared" si="2"/>
        <v>0</v>
      </c>
      <c r="AF99">
        <f t="shared" si="2"/>
        <v>9.1631348703819615E-2</v>
      </c>
      <c r="AG99">
        <f t="shared" si="2"/>
        <v>0.30897075179962358</v>
      </c>
      <c r="AH99">
        <f t="shared" si="2"/>
        <v>0.19180839553550924</v>
      </c>
      <c r="AI99">
        <f t="shared" si="2"/>
        <v>8.3466258281152152E-3</v>
      </c>
      <c r="AJ99">
        <f t="shared" si="2"/>
        <v>0</v>
      </c>
      <c r="AK99">
        <f t="shared" si="2"/>
        <v>0.19013801229805882</v>
      </c>
      <c r="AL99">
        <f t="shared" si="2"/>
        <v>0</v>
      </c>
      <c r="AM99">
        <f t="shared" si="2"/>
        <v>6.3163775347604881E-2</v>
      </c>
      <c r="AN99">
        <f t="shared" si="2"/>
        <v>2.0931530877896072E-2</v>
      </c>
      <c r="AO99">
        <f t="shared" si="2"/>
        <v>0</v>
      </c>
      <c r="AP99">
        <f t="shared" si="2"/>
        <v>1.9830030327071584E-2</v>
      </c>
      <c r="AQ99">
        <f t="shared" si="2"/>
        <v>0.17475748756433929</v>
      </c>
      <c r="AR99">
        <f t="shared" si="2"/>
        <v>0.28923720230181582</v>
      </c>
      <c r="AS99">
        <f t="shared" si="2"/>
        <v>0.23541493794656626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1.9514408185843605E-3</v>
      </c>
      <c r="AY99">
        <f t="shared" si="2"/>
        <v>0</v>
      </c>
      <c r="AZ99">
        <f t="shared" si="2"/>
        <v>0</v>
      </c>
      <c r="BA99">
        <f t="shared" si="2"/>
        <v>0.65819254743406985</v>
      </c>
      <c r="BB99">
        <f t="shared" si="1"/>
        <v>15.088040644768578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1.314967688162098</v>
      </c>
      <c r="L3">
        <v>1.4297712350190139</v>
      </c>
      <c r="M3">
        <v>2.2439918830464882</v>
      </c>
      <c r="N3">
        <v>2.5148998953503101</v>
      </c>
      <c r="O3">
        <v>1.3982908337214359</v>
      </c>
      <c r="P3">
        <v>0</v>
      </c>
      <c r="Q3">
        <v>0.16691803482370499</v>
      </c>
      <c r="R3">
        <v>0.43863145613365695</v>
      </c>
      <c r="S3">
        <v>0.28153937573295296</v>
      </c>
      <c r="T3">
        <v>0.38194322688374033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0.17501250375704441</v>
      </c>
      <c r="AG3">
        <v>1.1777956775203506</v>
      </c>
      <c r="AH3">
        <v>0</v>
      </c>
      <c r="AI3">
        <v>0</v>
      </c>
      <c r="AJ3">
        <v>0</v>
      </c>
      <c r="AK3">
        <v>0.61063675954915464</v>
      </c>
      <c r="AL3">
        <v>0</v>
      </c>
      <c r="AM3">
        <v>0.12459497443122522</v>
      </c>
      <c r="AN3">
        <v>1.3911114276768943E-2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64.772634105614685</v>
      </c>
      <c r="BA3">
        <v>3.220503520336139</v>
      </c>
      <c r="BB3">
        <f>SUM(B3:AZ3)-BA3</f>
        <v>73.8250352436865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1.314967688162098</v>
      </c>
      <c r="L4">
        <v>1.4297712350190139</v>
      </c>
      <c r="M4">
        <v>2.2439918830464882</v>
      </c>
      <c r="N4">
        <v>2.5148998953503101</v>
      </c>
      <c r="O4">
        <v>1.3982908337214359</v>
      </c>
      <c r="P4">
        <v>0</v>
      </c>
      <c r="Q4">
        <v>0.16691803482370499</v>
      </c>
      <c r="R4">
        <v>0.43863145613365695</v>
      </c>
      <c r="S4">
        <v>0.27111967598319903</v>
      </c>
      <c r="T4">
        <v>0.38194322688374033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0.17501250375704441</v>
      </c>
      <c r="AG4">
        <v>1.1777956775203506</v>
      </c>
      <c r="AH4">
        <v>0</v>
      </c>
      <c r="AI4">
        <v>0</v>
      </c>
      <c r="AJ4">
        <v>0</v>
      </c>
      <c r="AK4">
        <v>0.61063675954915464</v>
      </c>
      <c r="AL4">
        <v>0</v>
      </c>
      <c r="AM4">
        <v>0.12459497443122522</v>
      </c>
      <c r="AN4">
        <v>1.3911114276768943E-2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64.637705072010007</v>
      </c>
      <c r="BA4">
        <v>3.2144279432819216</v>
      </c>
      <c r="BB4">
        <f t="shared" ref="BB4:BB67" si="0">SUM(B4:AZ4)-BA4</f>
        <v>73.68576208738628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1.314967688162098</v>
      </c>
      <c r="L5">
        <v>1.4297712350190139</v>
      </c>
      <c r="M5">
        <v>2.2439918830464882</v>
      </c>
      <c r="N5">
        <v>2.5148998953503101</v>
      </c>
      <c r="O5">
        <v>1.3982908337214359</v>
      </c>
      <c r="P5">
        <v>0</v>
      </c>
      <c r="Q5">
        <v>0.16691803482370499</v>
      </c>
      <c r="R5">
        <v>0.53203367837206605</v>
      </c>
      <c r="S5">
        <v>0.28153937573295296</v>
      </c>
      <c r="T5">
        <v>0.38194322688374033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0.17501250375704441</v>
      </c>
      <c r="AG5">
        <v>1.1777956775203506</v>
      </c>
      <c r="AH5">
        <v>0</v>
      </c>
      <c r="AI5">
        <v>0</v>
      </c>
      <c r="AJ5">
        <v>0</v>
      </c>
      <c r="AK5">
        <v>0.61063675954915464</v>
      </c>
      <c r="AL5">
        <v>0</v>
      </c>
      <c r="AM5">
        <v>0.12459497443122522</v>
      </c>
      <c r="AN5">
        <v>1.3911114276768943E-2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64.637705072010007</v>
      </c>
      <c r="BA5">
        <v>3.2187676996210266</v>
      </c>
      <c r="BB5">
        <f t="shared" si="0"/>
        <v>73.78524425303533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1.314967688162098</v>
      </c>
      <c r="L6">
        <v>1.4297712350190139</v>
      </c>
      <c r="M6">
        <v>2.2439918830464882</v>
      </c>
      <c r="N6">
        <v>2.5148998953503101</v>
      </c>
      <c r="O6">
        <v>1.3982908337214359</v>
      </c>
      <c r="P6">
        <v>0</v>
      </c>
      <c r="Q6">
        <v>0.16691803482370499</v>
      </c>
      <c r="R6">
        <v>0.53203367837206605</v>
      </c>
      <c r="S6">
        <v>0.28153937573295296</v>
      </c>
      <c r="T6">
        <v>0.38194322688374033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0.17501250375704441</v>
      </c>
      <c r="AG6">
        <v>1.1777956775203506</v>
      </c>
      <c r="AH6">
        <v>0</v>
      </c>
      <c r="AI6">
        <v>0</v>
      </c>
      <c r="AJ6">
        <v>0</v>
      </c>
      <c r="AK6">
        <v>0.61063675954915464</v>
      </c>
      <c r="AL6">
        <v>0</v>
      </c>
      <c r="AM6">
        <v>0.12459497443122522</v>
      </c>
      <c r="AN6">
        <v>1.3911114276768943E-2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64.190702358589007</v>
      </c>
      <c r="BA6">
        <v>3.2000829862000311</v>
      </c>
      <c r="BB6">
        <f t="shared" si="0"/>
        <v>73.356926253035326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1.314967688162098</v>
      </c>
      <c r="L7">
        <v>1.4297712350190139</v>
      </c>
      <c r="M7">
        <v>2.2439918830464882</v>
      </c>
      <c r="N7">
        <v>2.5148998953503101</v>
      </c>
      <c r="O7">
        <v>1.3982908337214359</v>
      </c>
      <c r="P7">
        <v>0</v>
      </c>
      <c r="Q7">
        <v>0.17734374422893404</v>
      </c>
      <c r="R7">
        <v>0.55287862728332149</v>
      </c>
      <c r="S7">
        <v>0.29195849734592233</v>
      </c>
      <c r="T7">
        <v>0.38194322688374033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0.17501250375704441</v>
      </c>
      <c r="AG7">
        <v>1.1777956775203506</v>
      </c>
      <c r="AH7">
        <v>0</v>
      </c>
      <c r="AI7">
        <v>0</v>
      </c>
      <c r="AJ7">
        <v>0</v>
      </c>
      <c r="AK7">
        <v>0.61063675954915464</v>
      </c>
      <c r="AL7">
        <v>0</v>
      </c>
      <c r="AM7">
        <v>0.12459497443122522</v>
      </c>
      <c r="AN7">
        <v>1.3911114276768943E-2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64.135220204550194</v>
      </c>
      <c r="BA7">
        <v>3.1995064649622669</v>
      </c>
      <c r="BB7">
        <f t="shared" si="0"/>
        <v>73.343710400163729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1.314967688162098</v>
      </c>
      <c r="L8">
        <v>1.4297712350190139</v>
      </c>
      <c r="M8">
        <v>2.2439918830464882</v>
      </c>
      <c r="N8">
        <v>2.5148998953503101</v>
      </c>
      <c r="O8">
        <v>1.3982908337214359</v>
      </c>
      <c r="P8">
        <v>0</v>
      </c>
      <c r="Q8">
        <v>0.18776868370229122</v>
      </c>
      <c r="R8">
        <v>0.55287862728332149</v>
      </c>
      <c r="S8">
        <v>0.29195849734592233</v>
      </c>
      <c r="T8">
        <v>0.38194322688374033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0.17501250375704441</v>
      </c>
      <c r="AG8">
        <v>1.1777956775203506</v>
      </c>
      <c r="AH8">
        <v>0</v>
      </c>
      <c r="AI8">
        <v>0</v>
      </c>
      <c r="AJ8">
        <v>0</v>
      </c>
      <c r="AK8">
        <v>0.61063675954915464</v>
      </c>
      <c r="AL8">
        <v>0</v>
      </c>
      <c r="AM8">
        <v>0.12459497443122522</v>
      </c>
      <c r="AN8">
        <v>1.3911114276768943E-2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64.135220204550194</v>
      </c>
      <c r="BA8">
        <v>3.1999422274322531</v>
      </c>
      <c r="BB8">
        <f t="shared" si="0"/>
        <v>73.353699577167092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1.314967688162098</v>
      </c>
      <c r="L9">
        <v>1.4297712350190139</v>
      </c>
      <c r="M9">
        <v>2.2439918830464882</v>
      </c>
      <c r="N9">
        <v>2.5148998953503101</v>
      </c>
      <c r="O9">
        <v>1.3982908337214359</v>
      </c>
      <c r="P9">
        <v>0</v>
      </c>
      <c r="Q9">
        <v>0.18776868370229122</v>
      </c>
      <c r="R9">
        <v>0.55287862728332149</v>
      </c>
      <c r="S9">
        <v>0.29195849734592233</v>
      </c>
      <c r="T9">
        <v>0.38194322688374033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0.17501250375704441</v>
      </c>
      <c r="AG9">
        <v>1.1777956775203506</v>
      </c>
      <c r="AH9">
        <v>0</v>
      </c>
      <c r="AI9">
        <v>0</v>
      </c>
      <c r="AJ9">
        <v>0</v>
      </c>
      <c r="AK9">
        <v>0.61063675954915464</v>
      </c>
      <c r="AL9">
        <v>0</v>
      </c>
      <c r="AM9">
        <v>0.12459497443122522</v>
      </c>
      <c r="AN9">
        <v>1.3911114276768943E-2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64.135220204550194</v>
      </c>
      <c r="BA9">
        <v>3.1999422274322531</v>
      </c>
      <c r="BB9">
        <f t="shared" si="0"/>
        <v>73.353699577167092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1.314967688162098</v>
      </c>
      <c r="L10">
        <v>1.4297712350190139</v>
      </c>
      <c r="M10">
        <v>2.2439918830464882</v>
      </c>
      <c r="N10">
        <v>2.5148998953503101</v>
      </c>
      <c r="O10">
        <v>1.3982908337214359</v>
      </c>
      <c r="P10">
        <v>0</v>
      </c>
      <c r="Q10">
        <v>0.18776868370229122</v>
      </c>
      <c r="R10">
        <v>0.55287862728332149</v>
      </c>
      <c r="S10">
        <v>0.29195849734592233</v>
      </c>
      <c r="T10">
        <v>0.38194322688374033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0.17501250375704441</v>
      </c>
      <c r="AG10">
        <v>1.1777956775203506</v>
      </c>
      <c r="AH10">
        <v>0</v>
      </c>
      <c r="AI10">
        <v>0</v>
      </c>
      <c r="AJ10">
        <v>0</v>
      </c>
      <c r="AK10">
        <v>0.61063675954915464</v>
      </c>
      <c r="AL10">
        <v>0</v>
      </c>
      <c r="AM10">
        <v>0.12459497443122522</v>
      </c>
      <c r="AN10">
        <v>1.3911114276768943E-2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64.135220204550194</v>
      </c>
      <c r="BA10">
        <v>3.1999422274322531</v>
      </c>
      <c r="BB10">
        <f t="shared" si="0"/>
        <v>73.353699577167092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1.3149695658580587</v>
      </c>
      <c r="L11">
        <v>1.4297803929165751</v>
      </c>
      <c r="M11">
        <v>2.2439918830464882</v>
      </c>
      <c r="N11">
        <v>2.5148998953503101</v>
      </c>
      <c r="O11">
        <v>1.3982908337214359</v>
      </c>
      <c r="P11">
        <v>0</v>
      </c>
      <c r="Q11">
        <v>0.1878123887865287</v>
      </c>
      <c r="R11">
        <v>0.54245632873338123</v>
      </c>
      <c r="S11">
        <v>0.29218724278619906</v>
      </c>
      <c r="T11">
        <v>0.38194322688374033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0.17501250375704441</v>
      </c>
      <c r="AG11">
        <v>1.1777956775203506</v>
      </c>
      <c r="AH11">
        <v>0</v>
      </c>
      <c r="AI11">
        <v>0</v>
      </c>
      <c r="AJ11">
        <v>0</v>
      </c>
      <c r="AK11">
        <v>0.61063675954915464</v>
      </c>
      <c r="AL11">
        <v>0</v>
      </c>
      <c r="AM11">
        <v>0.12459497443122522</v>
      </c>
      <c r="AN11">
        <v>1.3911114276768943E-2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64.135220204550194</v>
      </c>
      <c r="BA11">
        <v>3.1995184250725996</v>
      </c>
      <c r="BB11">
        <f t="shared" si="0"/>
        <v>73.34398456709485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1.3149695658580587</v>
      </c>
      <c r="L12">
        <v>1.4297600526640559</v>
      </c>
      <c r="M12">
        <v>2.2439918830464882</v>
      </c>
      <c r="N12">
        <v>2.5148998953503101</v>
      </c>
      <c r="O12">
        <v>1.3982908337214359</v>
      </c>
      <c r="P12">
        <v>0</v>
      </c>
      <c r="Q12">
        <v>0.1878123887865287</v>
      </c>
      <c r="R12">
        <v>0.54245632873338123</v>
      </c>
      <c r="S12">
        <v>0.28183374952869744</v>
      </c>
      <c r="T12">
        <v>0.38194322688374033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0.17501250375704441</v>
      </c>
      <c r="AG12">
        <v>1.1777956775203506</v>
      </c>
      <c r="AH12">
        <v>0</v>
      </c>
      <c r="AI12">
        <v>0</v>
      </c>
      <c r="AJ12">
        <v>0</v>
      </c>
      <c r="AK12">
        <v>0.61063675954915464</v>
      </c>
      <c r="AL12">
        <v>0</v>
      </c>
      <c r="AM12">
        <v>0.12459497443122522</v>
      </c>
      <c r="AN12">
        <v>1.3911114276768943E-2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64.135220204550194</v>
      </c>
      <c r="BA12">
        <v>3.1990847988318807</v>
      </c>
      <c r="BB12">
        <f t="shared" si="0"/>
        <v>73.334044359825555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1.3149937737427899</v>
      </c>
      <c r="L13">
        <v>1.4297445390868762</v>
      </c>
      <c r="M13">
        <v>2.2439918830464882</v>
      </c>
      <c r="N13">
        <v>2.5148998953503101</v>
      </c>
      <c r="O13">
        <v>1.3982908337214359</v>
      </c>
      <c r="P13">
        <v>0</v>
      </c>
      <c r="Q13">
        <v>0.18790026381432398</v>
      </c>
      <c r="R13">
        <v>0.54262658634007088</v>
      </c>
      <c r="S13">
        <v>0.28160797096721446</v>
      </c>
      <c r="T13">
        <v>0.38194322688374033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0.17501250375704441</v>
      </c>
      <c r="AG13">
        <v>1.1777956775203506</v>
      </c>
      <c r="AH13">
        <v>0</v>
      </c>
      <c r="AI13">
        <v>0</v>
      </c>
      <c r="AJ13">
        <v>0</v>
      </c>
      <c r="AK13">
        <v>0.61063675954915464</v>
      </c>
      <c r="AL13">
        <v>0</v>
      </c>
      <c r="AM13">
        <v>0.12459497443122522</v>
      </c>
      <c r="AN13">
        <v>1.3911114276768943E-2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64.135220204550194</v>
      </c>
      <c r="BA13">
        <v>3.199086514654188</v>
      </c>
      <c r="BB13">
        <f t="shared" si="0"/>
        <v>73.3340836923838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1.3149937737427899</v>
      </c>
      <c r="L14">
        <v>1.4297445390868762</v>
      </c>
      <c r="M14">
        <v>2.2439918830464882</v>
      </c>
      <c r="N14">
        <v>2.5148998953503101</v>
      </c>
      <c r="O14">
        <v>1.3982908337214359</v>
      </c>
      <c r="P14">
        <v>0</v>
      </c>
      <c r="Q14">
        <v>0.18790026381432398</v>
      </c>
      <c r="R14">
        <v>0.55305199407835881</v>
      </c>
      <c r="S14">
        <v>0.29202356332537927</v>
      </c>
      <c r="T14">
        <v>0.38194322688374033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0.17501250375704441</v>
      </c>
      <c r="AG14">
        <v>1.1777956775203506</v>
      </c>
      <c r="AH14">
        <v>0</v>
      </c>
      <c r="AI14">
        <v>0</v>
      </c>
      <c r="AJ14">
        <v>0</v>
      </c>
      <c r="AK14">
        <v>0.61063675954915464</v>
      </c>
      <c r="AL14">
        <v>0</v>
      </c>
      <c r="AM14">
        <v>0.12459497443122522</v>
      </c>
      <c r="AN14">
        <v>1.3911114276768943E-2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64.135220204550194</v>
      </c>
      <c r="BA14">
        <v>3.1999576684582198</v>
      </c>
      <c r="BB14">
        <f t="shared" si="0"/>
        <v>73.354053538676212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1.3149937737427899</v>
      </c>
      <c r="L15">
        <v>1.4297600526640559</v>
      </c>
      <c r="M15">
        <v>2.2439918830464882</v>
      </c>
      <c r="N15">
        <v>2.5148998953503101</v>
      </c>
      <c r="O15">
        <v>1.3982908337214359</v>
      </c>
      <c r="P15">
        <v>0</v>
      </c>
      <c r="Q15">
        <v>0.18790026381432398</v>
      </c>
      <c r="R15">
        <v>0.54262658634007088</v>
      </c>
      <c r="S15">
        <v>0.28160797096721446</v>
      </c>
      <c r="T15">
        <v>0.38194322688374033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0.17501250375704441</v>
      </c>
      <c r="AG15">
        <v>1.1777956775203506</v>
      </c>
      <c r="AH15">
        <v>0</v>
      </c>
      <c r="AI15">
        <v>0</v>
      </c>
      <c r="AJ15">
        <v>0</v>
      </c>
      <c r="AK15">
        <v>0.61063675954915464</v>
      </c>
      <c r="AL15">
        <v>0</v>
      </c>
      <c r="AM15">
        <v>0.12459497443122522</v>
      </c>
      <c r="AN15">
        <v>1.3911114276768943E-2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64.135220204550194</v>
      </c>
      <c r="BA15">
        <v>3.1990871631217139</v>
      </c>
      <c r="BB15">
        <f t="shared" si="0"/>
        <v>73.334098557493448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1.3149937737427899</v>
      </c>
      <c r="L16">
        <v>1.4297600526640559</v>
      </c>
      <c r="M16">
        <v>2.2439918830464882</v>
      </c>
      <c r="N16">
        <v>2.5148998953503101</v>
      </c>
      <c r="O16">
        <v>1.3982908337214359</v>
      </c>
      <c r="P16">
        <v>0</v>
      </c>
      <c r="Q16">
        <v>0.18790026381432398</v>
      </c>
      <c r="R16">
        <v>0.54262658634007088</v>
      </c>
      <c r="S16">
        <v>0.28160797096721446</v>
      </c>
      <c r="T16">
        <v>0.38194322688374033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0.17501250375704441</v>
      </c>
      <c r="AG16">
        <v>1.1777956775203506</v>
      </c>
      <c r="AH16">
        <v>0</v>
      </c>
      <c r="AI16">
        <v>0</v>
      </c>
      <c r="AJ16">
        <v>0</v>
      </c>
      <c r="AK16">
        <v>0.61063675954915464</v>
      </c>
      <c r="AL16">
        <v>0</v>
      </c>
      <c r="AM16">
        <v>0.12459497443122522</v>
      </c>
      <c r="AN16">
        <v>1.3911114276768943E-2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64.135220204550194</v>
      </c>
      <c r="BA16">
        <v>3.1990871631217139</v>
      </c>
      <c r="BB16">
        <f t="shared" si="0"/>
        <v>73.334098557493448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1.3149937737427899</v>
      </c>
      <c r="L17">
        <v>1.4297600526640559</v>
      </c>
      <c r="M17">
        <v>2.2439918830464882</v>
      </c>
      <c r="N17">
        <v>2.5148998953503101</v>
      </c>
      <c r="O17">
        <v>1.3982908337214359</v>
      </c>
      <c r="P17">
        <v>0</v>
      </c>
      <c r="Q17">
        <v>0.18790026381432398</v>
      </c>
      <c r="R17">
        <v>0.52177469691747258</v>
      </c>
      <c r="S17">
        <v>0.27119139092664152</v>
      </c>
      <c r="T17">
        <v>0.38194322688374033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0.17501250375704441</v>
      </c>
      <c r="AG17">
        <v>1.1777956775203506</v>
      </c>
      <c r="AH17">
        <v>0</v>
      </c>
      <c r="AI17">
        <v>0</v>
      </c>
      <c r="AJ17">
        <v>0</v>
      </c>
      <c r="AK17">
        <v>0.61063675954915464</v>
      </c>
      <c r="AL17">
        <v>0</v>
      </c>
      <c r="AM17">
        <v>0.12459497443122522</v>
      </c>
      <c r="AN17">
        <v>1.3911114276768943E-2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64.135220204550194</v>
      </c>
      <c r="BA17">
        <v>3.1977801410981535</v>
      </c>
      <c r="BB17">
        <f t="shared" si="0"/>
        <v>73.304137110053844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1.3149937737427899</v>
      </c>
      <c r="L18">
        <v>1.4297767706608007</v>
      </c>
      <c r="M18">
        <v>2.2439918830464882</v>
      </c>
      <c r="N18">
        <v>2.5148998953503101</v>
      </c>
      <c r="O18">
        <v>1.3982908337214359</v>
      </c>
      <c r="P18">
        <v>0</v>
      </c>
      <c r="Q18">
        <v>0.18790026381432398</v>
      </c>
      <c r="R18">
        <v>0.52177469691747258</v>
      </c>
      <c r="S18">
        <v>0.27119139092664152</v>
      </c>
      <c r="T18">
        <v>0.38194322688374033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0.17501250375704441</v>
      </c>
      <c r="AG18">
        <v>1.1777956775203506</v>
      </c>
      <c r="AH18">
        <v>0</v>
      </c>
      <c r="AI18">
        <v>0</v>
      </c>
      <c r="AJ18">
        <v>0</v>
      </c>
      <c r="AK18">
        <v>0.61063675954915464</v>
      </c>
      <c r="AL18">
        <v>0</v>
      </c>
      <c r="AM18">
        <v>0.12459497443122522</v>
      </c>
      <c r="AN18">
        <v>1.3911114276768943E-2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64.135220204550194</v>
      </c>
      <c r="BA18">
        <v>3.1977808399104175</v>
      </c>
      <c r="BB18">
        <f t="shared" si="0"/>
        <v>73.304153129238316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1.3149937737427899</v>
      </c>
      <c r="L19">
        <v>1.4297803929165751</v>
      </c>
      <c r="M19">
        <v>2.2439918830464882</v>
      </c>
      <c r="N19">
        <v>2.5148998953503101</v>
      </c>
      <c r="O19">
        <v>1.3982908337214359</v>
      </c>
      <c r="P19">
        <v>0</v>
      </c>
      <c r="Q19">
        <v>0.18790026381432398</v>
      </c>
      <c r="R19">
        <v>0.52178389204639075</v>
      </c>
      <c r="S19">
        <v>0.27119139092664152</v>
      </c>
      <c r="T19">
        <v>0.38194322688374033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0.17501250375704441</v>
      </c>
      <c r="AG19">
        <v>1.1777956775203506</v>
      </c>
      <c r="AH19">
        <v>0</v>
      </c>
      <c r="AI19">
        <v>0</v>
      </c>
      <c r="AJ19">
        <v>0</v>
      </c>
      <c r="AK19">
        <v>0.61063675954915464</v>
      </c>
      <c r="AL19">
        <v>0</v>
      </c>
      <c r="AM19">
        <v>0.12459497443122522</v>
      </c>
      <c r="AN19">
        <v>1.3911114276768943E-2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64.135220204550194</v>
      </c>
      <c r="BA19">
        <v>3.1977813756770974</v>
      </c>
      <c r="BB19">
        <f t="shared" si="0"/>
        <v>73.304165410856342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1.314928612690816</v>
      </c>
      <c r="L20">
        <v>1.377572188327818</v>
      </c>
      <c r="M20">
        <v>2.2439918830464882</v>
      </c>
      <c r="N20">
        <v>2.5148998953503101</v>
      </c>
      <c r="O20">
        <v>1.3982908337214359</v>
      </c>
      <c r="P20">
        <v>0</v>
      </c>
      <c r="Q20">
        <v>0.18781830839656652</v>
      </c>
      <c r="R20">
        <v>0.53220082079089492</v>
      </c>
      <c r="S20">
        <v>0.28162780718597968</v>
      </c>
      <c r="T20">
        <v>0.38194322688374033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0.17501250375704441</v>
      </c>
      <c r="AG20">
        <v>1.1777956775203506</v>
      </c>
      <c r="AH20">
        <v>0</v>
      </c>
      <c r="AI20">
        <v>0</v>
      </c>
      <c r="AJ20">
        <v>0</v>
      </c>
      <c r="AK20">
        <v>0.61063675954915464</v>
      </c>
      <c r="AL20">
        <v>0</v>
      </c>
      <c r="AM20">
        <v>0.12459497443122522</v>
      </c>
      <c r="AN20">
        <v>1.3911114276768943E-2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64.135220204550194</v>
      </c>
      <c r="BA20">
        <v>3.1964645930780131</v>
      </c>
      <c r="BB20">
        <f t="shared" si="0"/>
        <v>73.273980217400776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1.314928612690816</v>
      </c>
      <c r="L21">
        <v>1.4297712350190139</v>
      </c>
      <c r="M21">
        <v>2.2439918830464882</v>
      </c>
      <c r="N21">
        <v>2.5148998953503101</v>
      </c>
      <c r="O21">
        <v>1.3982908337214359</v>
      </c>
      <c r="P21">
        <v>0</v>
      </c>
      <c r="Q21">
        <v>0.18781830839656652</v>
      </c>
      <c r="R21">
        <v>0.53220082079089492</v>
      </c>
      <c r="S21">
        <v>0.28162785180646022</v>
      </c>
      <c r="T21">
        <v>0.38194322688374033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0.17501250375704441</v>
      </c>
      <c r="AG21">
        <v>1.1777956775203506</v>
      </c>
      <c r="AH21">
        <v>0</v>
      </c>
      <c r="AI21">
        <v>0</v>
      </c>
      <c r="AJ21">
        <v>0</v>
      </c>
      <c r="AK21">
        <v>0.61063675954915464</v>
      </c>
      <c r="AL21">
        <v>0</v>
      </c>
      <c r="AM21">
        <v>0.12459497443122522</v>
      </c>
      <c r="AN21">
        <v>1.3911114276768943E-2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64.135220204550194</v>
      </c>
      <c r="BA21">
        <v>3.1986465150948415</v>
      </c>
      <c r="BB21">
        <f t="shared" si="0"/>
        <v>73.323997386695623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1.314928612690816</v>
      </c>
      <c r="L22">
        <v>1.4297712350190139</v>
      </c>
      <c r="M22">
        <v>2.2439918830464882</v>
      </c>
      <c r="N22">
        <v>2.5148998953503101</v>
      </c>
      <c r="O22">
        <v>1.3982908337214359</v>
      </c>
      <c r="P22">
        <v>0</v>
      </c>
      <c r="Q22">
        <v>0.18781830839656652</v>
      </c>
      <c r="R22">
        <v>0.52178389204639075</v>
      </c>
      <c r="S22">
        <v>0.28162785180646022</v>
      </c>
      <c r="T22">
        <v>0.38194322688374033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0.17501250375704441</v>
      </c>
      <c r="AG22">
        <v>1.1777956775203506</v>
      </c>
      <c r="AH22">
        <v>0</v>
      </c>
      <c r="AI22">
        <v>0</v>
      </c>
      <c r="AJ22">
        <v>0</v>
      </c>
      <c r="AK22">
        <v>0.61063675954915464</v>
      </c>
      <c r="AL22">
        <v>0</v>
      </c>
      <c r="AM22">
        <v>0.12459497443122522</v>
      </c>
      <c r="AN22">
        <v>1.3911114276768943E-2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64.135220204550194</v>
      </c>
      <c r="BA22">
        <v>3.1982110874733212</v>
      </c>
      <c r="BB22">
        <f t="shared" si="0"/>
        <v>73.31401588557263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1.3044912148369487</v>
      </c>
      <c r="L23">
        <v>1.4297728258676186</v>
      </c>
      <c r="M23">
        <v>2.2439918830464882</v>
      </c>
      <c r="N23">
        <v>2.5148998953503101</v>
      </c>
      <c r="O23">
        <v>1.3982908337214359</v>
      </c>
      <c r="P23">
        <v>0</v>
      </c>
      <c r="Q23">
        <v>0.18793114542528869</v>
      </c>
      <c r="R23">
        <v>0.42810463447152342</v>
      </c>
      <c r="S23">
        <v>0.26096086490399811</v>
      </c>
      <c r="T23">
        <v>0.38194322688374033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0.17501250375704441</v>
      </c>
      <c r="AG23">
        <v>1.1777956775203506</v>
      </c>
      <c r="AH23">
        <v>0</v>
      </c>
      <c r="AI23">
        <v>0</v>
      </c>
      <c r="AJ23">
        <v>0</v>
      </c>
      <c r="AK23">
        <v>0.61063675954915464</v>
      </c>
      <c r="AL23">
        <v>0</v>
      </c>
      <c r="AM23">
        <v>0.12459497443122522</v>
      </c>
      <c r="AN23">
        <v>1.3911114276768943E-2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64.135220204550194</v>
      </c>
      <c r="BA23">
        <v>3.1929999143091492</v>
      </c>
      <c r="BB23">
        <f t="shared" si="0"/>
        <v>73.19455784428294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1.3045606254180746</v>
      </c>
      <c r="L24">
        <v>1.4297728258676186</v>
      </c>
      <c r="M24">
        <v>2.2439918830464882</v>
      </c>
      <c r="N24">
        <v>2.5148998953503101</v>
      </c>
      <c r="O24">
        <v>1.3982908337214359</v>
      </c>
      <c r="P24">
        <v>0</v>
      </c>
      <c r="Q24">
        <v>0.18793114542528869</v>
      </c>
      <c r="R24">
        <v>0.42810928703349638</v>
      </c>
      <c r="S24">
        <v>0.26096086490399811</v>
      </c>
      <c r="T24">
        <v>0.38194322688374033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9.4169107701941146E-2</v>
      </c>
      <c r="AC24">
        <v>0</v>
      </c>
      <c r="AD24">
        <v>0</v>
      </c>
      <c r="AE24">
        <v>0</v>
      </c>
      <c r="AF24">
        <v>0.17501250375704441</v>
      </c>
      <c r="AG24">
        <v>1.1777956775203506</v>
      </c>
      <c r="AH24">
        <v>0.3049097902316843</v>
      </c>
      <c r="AI24">
        <v>0</v>
      </c>
      <c r="AJ24">
        <v>0</v>
      </c>
      <c r="AK24">
        <v>0.61063675954915464</v>
      </c>
      <c r="AL24">
        <v>0</v>
      </c>
      <c r="AM24">
        <v>0.12459497443122522</v>
      </c>
      <c r="AN24">
        <v>1.3911114276768943E-2</v>
      </c>
      <c r="AO24">
        <v>0</v>
      </c>
      <c r="AP24">
        <v>0</v>
      </c>
      <c r="AQ24">
        <v>0.4535893370903778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64.253422041327482</v>
      </c>
      <c r="BA24">
        <v>3.233585379149821</v>
      </c>
      <c r="BB24">
        <f t="shared" si="0"/>
        <v>74.124916514386669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1.4297728258676186</v>
      </c>
      <c r="M25">
        <v>2.2439918830464882</v>
      </c>
      <c r="N25">
        <v>2.5148998953503101</v>
      </c>
      <c r="O25">
        <v>1.3982908337214359</v>
      </c>
      <c r="P25">
        <v>0</v>
      </c>
      <c r="Q25">
        <v>0.18793114542528869</v>
      </c>
      <c r="R25">
        <v>0</v>
      </c>
      <c r="S25">
        <v>0.20854947451626124</v>
      </c>
      <c r="T25">
        <v>0.38194322688374033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0.36914288979336257</v>
      </c>
      <c r="AC25">
        <v>0.23181049989563765</v>
      </c>
      <c r="AD25">
        <v>0</v>
      </c>
      <c r="AE25">
        <v>0</v>
      </c>
      <c r="AF25">
        <v>0.17501250375704441</v>
      </c>
      <c r="AG25">
        <v>1.1777956775203506</v>
      </c>
      <c r="AH25">
        <v>0.81309280275516582</v>
      </c>
      <c r="AI25">
        <v>0</v>
      </c>
      <c r="AJ25">
        <v>0</v>
      </c>
      <c r="AK25">
        <v>0.61063675954915464</v>
      </c>
      <c r="AL25">
        <v>0</v>
      </c>
      <c r="AM25">
        <v>0.24918994886245044</v>
      </c>
      <c r="AN25">
        <v>1.3911114276768943E-2</v>
      </c>
      <c r="AO25">
        <v>0</v>
      </c>
      <c r="AP25">
        <v>0</v>
      </c>
      <c r="AQ25">
        <v>1.360768043414736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64.836688582759336</v>
      </c>
      <c r="BA25">
        <v>3.2689032948891152</v>
      </c>
      <c r="BB25">
        <f t="shared" si="0"/>
        <v>74.934524812506041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1.4297728258676186</v>
      </c>
      <c r="M26">
        <v>2.2439918830464882</v>
      </c>
      <c r="N26">
        <v>2.5148998953503101</v>
      </c>
      <c r="O26">
        <v>1.3982908337214359</v>
      </c>
      <c r="P26">
        <v>0</v>
      </c>
      <c r="Q26">
        <v>0.18793114542528869</v>
      </c>
      <c r="R26">
        <v>0</v>
      </c>
      <c r="S26">
        <v>0.20854947451626124</v>
      </c>
      <c r="T26">
        <v>0.38194322688374033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0.36914288979336257</v>
      </c>
      <c r="AC26">
        <v>0.46407855145063653</v>
      </c>
      <c r="AD26">
        <v>0</v>
      </c>
      <c r="AE26">
        <v>0</v>
      </c>
      <c r="AF26">
        <v>0.17501250375704441</v>
      </c>
      <c r="AG26">
        <v>1.1777956775203506</v>
      </c>
      <c r="AH26">
        <v>0.91472941390106444</v>
      </c>
      <c r="AI26">
        <v>0</v>
      </c>
      <c r="AJ26">
        <v>0</v>
      </c>
      <c r="AK26">
        <v>0.61063675954915464</v>
      </c>
      <c r="AL26">
        <v>0</v>
      </c>
      <c r="AM26">
        <v>0.37302979649342516</v>
      </c>
      <c r="AN26">
        <v>1.3911114276768943E-2</v>
      </c>
      <c r="AO26">
        <v>0</v>
      </c>
      <c r="AP26">
        <v>0</v>
      </c>
      <c r="AQ26">
        <v>1.8143573805051139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65.356986015445614</v>
      </c>
      <c r="BA26">
        <v>3.3287454823976454</v>
      </c>
      <c r="BB26">
        <f t="shared" si="0"/>
        <v>76.306313905106023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1.4297728258676186</v>
      </c>
      <c r="M27">
        <v>2.2439918830464882</v>
      </c>
      <c r="N27">
        <v>2.5148998953503101</v>
      </c>
      <c r="O27">
        <v>1.3982908337214359</v>
      </c>
      <c r="P27">
        <v>0</v>
      </c>
      <c r="Q27">
        <v>0</v>
      </c>
      <c r="R27">
        <v>0</v>
      </c>
      <c r="S27">
        <v>0</v>
      </c>
      <c r="T27">
        <v>0.38194322688374033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0.36914288979336257</v>
      </c>
      <c r="AC27">
        <v>0.46407855145063653</v>
      </c>
      <c r="AD27">
        <v>0.21046786224170322</v>
      </c>
      <c r="AE27">
        <v>0</v>
      </c>
      <c r="AF27">
        <v>0.17501250375704441</v>
      </c>
      <c r="AG27">
        <v>1.1777956775203506</v>
      </c>
      <c r="AH27">
        <v>1.2196392041327486</v>
      </c>
      <c r="AI27">
        <v>9.1476415153412635E-2</v>
      </c>
      <c r="AJ27">
        <v>0</v>
      </c>
      <c r="AK27">
        <v>0.61063675954915464</v>
      </c>
      <c r="AL27">
        <v>0</v>
      </c>
      <c r="AM27">
        <v>0.37302979649342516</v>
      </c>
      <c r="AN27">
        <v>1.3911114276768943E-2</v>
      </c>
      <c r="AO27">
        <v>0</v>
      </c>
      <c r="AP27">
        <v>0</v>
      </c>
      <c r="AQ27">
        <v>1.8143573805051139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78.669774577332475</v>
      </c>
      <c r="BA27">
        <v>3.8940136543977615</v>
      </c>
      <c r="BB27">
        <f t="shared" si="0"/>
        <v>89.264207742678025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1.4297728258676186</v>
      </c>
      <c r="M28">
        <v>2.2439918830464882</v>
      </c>
      <c r="N28">
        <v>2.5148998953503101</v>
      </c>
      <c r="O28">
        <v>1.3982908337214359</v>
      </c>
      <c r="P28">
        <v>0</v>
      </c>
      <c r="Q28">
        <v>0</v>
      </c>
      <c r="R28">
        <v>0</v>
      </c>
      <c r="S28">
        <v>0</v>
      </c>
      <c r="T28">
        <v>0.38194322688374033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0.74205256418284282</v>
      </c>
      <c r="AC28">
        <v>0.46407855145063653</v>
      </c>
      <c r="AD28">
        <v>0.42093572448340644</v>
      </c>
      <c r="AE28">
        <v>0</v>
      </c>
      <c r="AF28">
        <v>0.35002498570235857</v>
      </c>
      <c r="AG28">
        <v>1.1777956775203506</v>
      </c>
      <c r="AH28">
        <v>2.0083392323105822</v>
      </c>
      <c r="AI28">
        <v>0.39639777499478179</v>
      </c>
      <c r="AJ28">
        <v>0</v>
      </c>
      <c r="AK28">
        <v>0.61063675954915464</v>
      </c>
      <c r="AL28">
        <v>0</v>
      </c>
      <c r="AM28">
        <v>0.37302979649342516</v>
      </c>
      <c r="AN28">
        <v>1.3911114276768943E-2</v>
      </c>
      <c r="AO28">
        <v>0</v>
      </c>
      <c r="AP28">
        <v>0</v>
      </c>
      <c r="AQ28">
        <v>1.8143573805051139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80.079274681694827</v>
      </c>
      <c r="BA28">
        <v>4.0303448355558125</v>
      </c>
      <c r="BB28">
        <f t="shared" si="0"/>
        <v>92.389388072478027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1.4297728258676186</v>
      </c>
      <c r="M29">
        <v>2.2439918830464882</v>
      </c>
      <c r="N29">
        <v>2.5148998953503101</v>
      </c>
      <c r="O29">
        <v>1.3982908337214359</v>
      </c>
      <c r="P29">
        <v>0</v>
      </c>
      <c r="Q29">
        <v>0</v>
      </c>
      <c r="R29">
        <v>0</v>
      </c>
      <c r="S29">
        <v>0</v>
      </c>
      <c r="T29">
        <v>0.38194322688374033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1.1164689355040702</v>
      </c>
      <c r="AC29">
        <v>0.46407855145063653</v>
      </c>
      <c r="AD29">
        <v>0.63140358672510954</v>
      </c>
      <c r="AE29">
        <v>0</v>
      </c>
      <c r="AF29">
        <v>0.52503748945940287</v>
      </c>
      <c r="AG29">
        <v>1.1777956775203506</v>
      </c>
      <c r="AH29">
        <v>2.5104240187852223</v>
      </c>
      <c r="AI29">
        <v>0.39639777499478179</v>
      </c>
      <c r="AJ29">
        <v>0</v>
      </c>
      <c r="AK29">
        <v>0.61063675954915464</v>
      </c>
      <c r="AL29">
        <v>0</v>
      </c>
      <c r="AM29">
        <v>0.37302979649342516</v>
      </c>
      <c r="AN29">
        <v>1.3911114276768943E-2</v>
      </c>
      <c r="AO29">
        <v>0</v>
      </c>
      <c r="AP29">
        <v>0</v>
      </c>
      <c r="AQ29">
        <v>1.8143573805051139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80.273462742642451</v>
      </c>
      <c r="BA29">
        <v>4.0912127241980389</v>
      </c>
      <c r="BB29">
        <f t="shared" si="0"/>
        <v>93.784689768578033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1.4297728258676186</v>
      </c>
      <c r="M30">
        <v>2.2439918830464882</v>
      </c>
      <c r="N30">
        <v>2.5148998953503101</v>
      </c>
      <c r="O30">
        <v>1.3982908337214359</v>
      </c>
      <c r="P30">
        <v>0</v>
      </c>
      <c r="Q30">
        <v>0</v>
      </c>
      <c r="R30">
        <v>0</v>
      </c>
      <c r="S30">
        <v>0</v>
      </c>
      <c r="T30">
        <v>0.38194322688374033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1.1164689355040702</v>
      </c>
      <c r="AC30">
        <v>0.46407855145063653</v>
      </c>
      <c r="AD30">
        <v>0.63140358672510954</v>
      </c>
      <c r="AE30">
        <v>0</v>
      </c>
      <c r="AF30">
        <v>0.52503748945940287</v>
      </c>
      <c r="AG30">
        <v>1.1777956775203506</v>
      </c>
      <c r="AH30">
        <v>2.5104240187852223</v>
      </c>
      <c r="AI30">
        <v>0.39639777499478179</v>
      </c>
      <c r="AJ30">
        <v>0</v>
      </c>
      <c r="AK30">
        <v>0.61063675954915464</v>
      </c>
      <c r="AL30">
        <v>0</v>
      </c>
      <c r="AM30">
        <v>0.37302979649342516</v>
      </c>
      <c r="AN30">
        <v>1.3911114276768943E-2</v>
      </c>
      <c r="AO30">
        <v>0</v>
      </c>
      <c r="AP30">
        <v>0</v>
      </c>
      <c r="AQ30">
        <v>1.8143573805051139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80.273462742642451</v>
      </c>
      <c r="BA30">
        <v>4.0912127241980389</v>
      </c>
      <c r="BB30">
        <f t="shared" si="0"/>
        <v>93.784689768578033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1.4297728258676186</v>
      </c>
      <c r="M31">
        <v>2.2439918830464882</v>
      </c>
      <c r="N31">
        <v>2.5148998953503101</v>
      </c>
      <c r="O31">
        <v>1.3982908337214359</v>
      </c>
      <c r="P31">
        <v>0</v>
      </c>
      <c r="Q31">
        <v>0</v>
      </c>
      <c r="R31">
        <v>0</v>
      </c>
      <c r="S31">
        <v>0</v>
      </c>
      <c r="T31">
        <v>0.38194322688374033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1.1164689355040702</v>
      </c>
      <c r="AC31">
        <v>0.46407855145063653</v>
      </c>
      <c r="AD31">
        <v>0.63140358672510954</v>
      </c>
      <c r="AE31">
        <v>0</v>
      </c>
      <c r="AF31">
        <v>0.52503748945940287</v>
      </c>
      <c r="AG31">
        <v>1.1777956775203506</v>
      </c>
      <c r="AH31">
        <v>2.5104240187852223</v>
      </c>
      <c r="AI31">
        <v>0.39639777499478179</v>
      </c>
      <c r="AJ31">
        <v>0</v>
      </c>
      <c r="AK31">
        <v>0.61063675954915464</v>
      </c>
      <c r="AL31">
        <v>0</v>
      </c>
      <c r="AM31">
        <v>0.37302979649342516</v>
      </c>
      <c r="AN31">
        <v>1.3911114276768943E-2</v>
      </c>
      <c r="AO31">
        <v>0</v>
      </c>
      <c r="AP31">
        <v>0</v>
      </c>
      <c r="AQ31">
        <v>1.8143573805051139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80.252590273429348</v>
      </c>
      <c r="BA31">
        <v>4.0903402549849321</v>
      </c>
      <c r="BB31">
        <f t="shared" si="0"/>
        <v>93.764689768578037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1.4297728258676186</v>
      </c>
      <c r="M32">
        <v>2.2439918830464882</v>
      </c>
      <c r="N32">
        <v>2.5148998953503101</v>
      </c>
      <c r="O32">
        <v>1.3982908337214359</v>
      </c>
      <c r="P32">
        <v>0</v>
      </c>
      <c r="Q32">
        <v>0</v>
      </c>
      <c r="R32">
        <v>0</v>
      </c>
      <c r="S32">
        <v>0</v>
      </c>
      <c r="T32">
        <v>0.38194322688374033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1.1164689355040702</v>
      </c>
      <c r="AC32">
        <v>0.46407855145063653</v>
      </c>
      <c r="AD32">
        <v>0.63140358672510954</v>
      </c>
      <c r="AE32">
        <v>0</v>
      </c>
      <c r="AF32">
        <v>0.52503748945940287</v>
      </c>
      <c r="AG32">
        <v>1.1777956775203506</v>
      </c>
      <c r="AH32">
        <v>2.5104240187852223</v>
      </c>
      <c r="AI32">
        <v>0.39639777499478179</v>
      </c>
      <c r="AJ32">
        <v>0</v>
      </c>
      <c r="AK32">
        <v>0.61063675954915464</v>
      </c>
      <c r="AL32">
        <v>0</v>
      </c>
      <c r="AM32">
        <v>0.37302979649342516</v>
      </c>
      <c r="AN32">
        <v>1.3911114276768943E-2</v>
      </c>
      <c r="AO32">
        <v>0</v>
      </c>
      <c r="AP32">
        <v>0</v>
      </c>
      <c r="AQ32">
        <v>1.8143573805051139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80.252590273429348</v>
      </c>
      <c r="BA32">
        <v>4.0903402549849321</v>
      </c>
      <c r="BB32">
        <f t="shared" si="0"/>
        <v>93.764689768578037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1.4297728258676186</v>
      </c>
      <c r="M33">
        <v>2.2439918830464882</v>
      </c>
      <c r="N33">
        <v>2.5148998953503101</v>
      </c>
      <c r="O33">
        <v>1.3982908337214359</v>
      </c>
      <c r="P33">
        <v>0</v>
      </c>
      <c r="Q33">
        <v>0</v>
      </c>
      <c r="R33">
        <v>0</v>
      </c>
      <c r="S33">
        <v>0</v>
      </c>
      <c r="T33">
        <v>0.38194322688374033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1.1164689355040702</v>
      </c>
      <c r="AC33">
        <v>0.46407855145063653</v>
      </c>
      <c r="AD33">
        <v>0.63140358672510954</v>
      </c>
      <c r="AE33">
        <v>0</v>
      </c>
      <c r="AF33">
        <v>0.52503748945940287</v>
      </c>
      <c r="AG33">
        <v>1.1777956775203506</v>
      </c>
      <c r="AH33">
        <v>2.5104240187852223</v>
      </c>
      <c r="AI33">
        <v>0.39639777499478179</v>
      </c>
      <c r="AJ33">
        <v>0</v>
      </c>
      <c r="AK33">
        <v>0.61063675954915464</v>
      </c>
      <c r="AL33">
        <v>0</v>
      </c>
      <c r="AM33">
        <v>0.37302979649342516</v>
      </c>
      <c r="AN33">
        <v>1.3911114276768943E-2</v>
      </c>
      <c r="AO33">
        <v>0</v>
      </c>
      <c r="AP33">
        <v>0</v>
      </c>
      <c r="AQ33">
        <v>1.8143573805051139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80.252590273429348</v>
      </c>
      <c r="BA33">
        <v>4.0903402549849321</v>
      </c>
      <c r="BB33">
        <f t="shared" si="0"/>
        <v>93.764689768578037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1.4297728258676186</v>
      </c>
      <c r="M34">
        <v>2.2439918830464882</v>
      </c>
      <c r="N34">
        <v>2.5148998953503101</v>
      </c>
      <c r="O34">
        <v>1.3982908337214359</v>
      </c>
      <c r="P34">
        <v>0</v>
      </c>
      <c r="Q34">
        <v>0</v>
      </c>
      <c r="R34">
        <v>0</v>
      </c>
      <c r="S34">
        <v>0</v>
      </c>
      <c r="T34">
        <v>0.38194322688374033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1.1164689355040702</v>
      </c>
      <c r="AC34">
        <v>0.46407855145063653</v>
      </c>
      <c r="AD34">
        <v>0.63140358672510954</v>
      </c>
      <c r="AE34">
        <v>0</v>
      </c>
      <c r="AF34">
        <v>0.52503748945940287</v>
      </c>
      <c r="AG34">
        <v>1.1777956775203506</v>
      </c>
      <c r="AH34">
        <v>2.5104240187852223</v>
      </c>
      <c r="AI34">
        <v>9.1476415153412635E-2</v>
      </c>
      <c r="AJ34">
        <v>0</v>
      </c>
      <c r="AK34">
        <v>0.61063675954915464</v>
      </c>
      <c r="AL34">
        <v>0</v>
      </c>
      <c r="AM34">
        <v>0.37302979649342516</v>
      </c>
      <c r="AN34">
        <v>1.3911114276768943E-2</v>
      </c>
      <c r="AO34">
        <v>0</v>
      </c>
      <c r="AP34">
        <v>0</v>
      </c>
      <c r="AQ34">
        <v>1.8143573805051139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79.931757461907736</v>
      </c>
      <c r="BA34">
        <v>4.0641837306219539</v>
      </c>
      <c r="BB34">
        <f t="shared" si="0"/>
        <v>93.165092121578056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1.4297728258676186</v>
      </c>
      <c r="M35">
        <v>2.2439918830464882</v>
      </c>
      <c r="N35">
        <v>2.5148998953503101</v>
      </c>
      <c r="O35">
        <v>1.3982908337214359</v>
      </c>
      <c r="P35">
        <v>0</v>
      </c>
      <c r="Q35">
        <v>0</v>
      </c>
      <c r="R35">
        <v>0</v>
      </c>
      <c r="S35">
        <v>0</v>
      </c>
      <c r="T35">
        <v>0.38194322688374033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1.1164689355040702</v>
      </c>
      <c r="AC35">
        <v>0.46407855145063653</v>
      </c>
      <c r="AD35">
        <v>0.42093572448340644</v>
      </c>
      <c r="AE35">
        <v>0</v>
      </c>
      <c r="AF35">
        <v>0.52503748945940287</v>
      </c>
      <c r="AG35">
        <v>1.1777956775203506</v>
      </c>
      <c r="AH35">
        <v>2.5104240187852223</v>
      </c>
      <c r="AI35">
        <v>0</v>
      </c>
      <c r="AJ35">
        <v>0</v>
      </c>
      <c r="AK35">
        <v>0.61063675954915464</v>
      </c>
      <c r="AL35">
        <v>0</v>
      </c>
      <c r="AM35">
        <v>0.37302979649342516</v>
      </c>
      <c r="AN35">
        <v>1.3911114276768943E-2</v>
      </c>
      <c r="AO35">
        <v>0</v>
      </c>
      <c r="AP35">
        <v>0</v>
      </c>
      <c r="AQ35">
        <v>1.8143573805051139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79.834663953245666</v>
      </c>
      <c r="BA35">
        <v>4.047503951164769</v>
      </c>
      <c r="BB35">
        <f t="shared" si="0"/>
        <v>92.782734114978041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1.4297728258676186</v>
      </c>
      <c r="M36">
        <v>2.2439918830464882</v>
      </c>
      <c r="N36">
        <v>2.5148998953503101</v>
      </c>
      <c r="O36">
        <v>1.3982908337214359</v>
      </c>
      <c r="P36">
        <v>0</v>
      </c>
      <c r="Q36">
        <v>0</v>
      </c>
      <c r="R36">
        <v>0</v>
      </c>
      <c r="S36">
        <v>0</v>
      </c>
      <c r="T36">
        <v>0.38194322688374033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0.74431262366938011</v>
      </c>
      <c r="AC36">
        <v>0.46407855145063653</v>
      </c>
      <c r="AD36">
        <v>0.21046786224170322</v>
      </c>
      <c r="AE36">
        <v>0</v>
      </c>
      <c r="AF36">
        <v>0.35002498570235857</v>
      </c>
      <c r="AG36">
        <v>1.1777956775203506</v>
      </c>
      <c r="AH36">
        <v>2.1343686180338137</v>
      </c>
      <c r="AI36">
        <v>0</v>
      </c>
      <c r="AJ36">
        <v>0</v>
      </c>
      <c r="AK36">
        <v>0.61063675954915464</v>
      </c>
      <c r="AL36">
        <v>0</v>
      </c>
      <c r="AM36">
        <v>0.37302979649342516</v>
      </c>
      <c r="AN36">
        <v>1.3911114276768943E-2</v>
      </c>
      <c r="AO36">
        <v>0</v>
      </c>
      <c r="AP36">
        <v>0</v>
      </c>
      <c r="AQ36">
        <v>1.8143573805051139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79.270392402421209</v>
      </c>
      <c r="BA36">
        <v>3.9765290714554609</v>
      </c>
      <c r="BB36">
        <f t="shared" si="0"/>
        <v>91.155745365278051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1.4297728258676186</v>
      </c>
      <c r="M37">
        <v>2.2439918830464882</v>
      </c>
      <c r="N37">
        <v>2.5148998953503101</v>
      </c>
      <c r="O37">
        <v>1.3982908337214359</v>
      </c>
      <c r="P37">
        <v>0</v>
      </c>
      <c r="Q37">
        <v>0</v>
      </c>
      <c r="R37">
        <v>0</v>
      </c>
      <c r="S37">
        <v>0</v>
      </c>
      <c r="T37">
        <v>0.38194322688374033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0.74431262366938011</v>
      </c>
      <c r="AC37">
        <v>0.23181049989563765</v>
      </c>
      <c r="AD37">
        <v>0</v>
      </c>
      <c r="AE37">
        <v>0</v>
      </c>
      <c r="AF37">
        <v>0.17501250375704441</v>
      </c>
      <c r="AG37">
        <v>1.1777956775203506</v>
      </c>
      <c r="AH37">
        <v>2.0083392323105822</v>
      </c>
      <c r="AI37">
        <v>0</v>
      </c>
      <c r="AJ37">
        <v>0</v>
      </c>
      <c r="AK37">
        <v>0.61063675954915464</v>
      </c>
      <c r="AL37">
        <v>0</v>
      </c>
      <c r="AM37">
        <v>0.37302979649342516</v>
      </c>
      <c r="AN37">
        <v>1.3911114276768943E-2</v>
      </c>
      <c r="AO37">
        <v>0</v>
      </c>
      <c r="AP37">
        <v>0</v>
      </c>
      <c r="AQ37">
        <v>1.8143573805051139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78.804623251930693</v>
      </c>
      <c r="BA37">
        <v>3.9259700096997054</v>
      </c>
      <c r="BB37">
        <f t="shared" si="0"/>
        <v>89.996757495078029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1.4297728258676186</v>
      </c>
      <c r="M38">
        <v>2.2439918830464882</v>
      </c>
      <c r="N38">
        <v>2.5148998953503101</v>
      </c>
      <c r="O38">
        <v>1.3982908337214359</v>
      </c>
      <c r="P38">
        <v>0</v>
      </c>
      <c r="Q38">
        <v>0</v>
      </c>
      <c r="R38">
        <v>0</v>
      </c>
      <c r="S38">
        <v>0</v>
      </c>
      <c r="T38">
        <v>0.38194322688374033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0.36914288979336257</v>
      </c>
      <c r="AC38">
        <v>0.23181049989563765</v>
      </c>
      <c r="AD38">
        <v>0</v>
      </c>
      <c r="AE38">
        <v>0</v>
      </c>
      <c r="AF38">
        <v>0.17501250375704441</v>
      </c>
      <c r="AG38">
        <v>1.1777956775203506</v>
      </c>
      <c r="AH38">
        <v>1.5062544242329365</v>
      </c>
      <c r="AI38">
        <v>0</v>
      </c>
      <c r="AJ38">
        <v>0</v>
      </c>
      <c r="AK38">
        <v>0.61063675954915464</v>
      </c>
      <c r="AL38">
        <v>0</v>
      </c>
      <c r="AM38">
        <v>0.37302979649342516</v>
      </c>
      <c r="AN38">
        <v>1.3911114276768943E-2</v>
      </c>
      <c r="AO38">
        <v>0</v>
      </c>
      <c r="AP38">
        <v>0</v>
      </c>
      <c r="AQ38">
        <v>1.360768043414736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78.192508870799401</v>
      </c>
      <c r="BA38">
        <v>3.8447543544243739</v>
      </c>
      <c r="BB38">
        <f t="shared" si="0"/>
        <v>88.135014890178041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1.4297728258676186</v>
      </c>
      <c r="M39">
        <v>2.2439918830464882</v>
      </c>
      <c r="N39">
        <v>2.5148998953503101</v>
      </c>
      <c r="O39">
        <v>1.3982908337214359</v>
      </c>
      <c r="P39">
        <v>0</v>
      </c>
      <c r="Q39">
        <v>0</v>
      </c>
      <c r="R39">
        <v>0</v>
      </c>
      <c r="S39">
        <v>0</v>
      </c>
      <c r="T39">
        <v>0.38194322688374033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0.17501250375704441</v>
      </c>
      <c r="AG39">
        <v>1.1777956775203506</v>
      </c>
      <c r="AH39">
        <v>0.92489306637445201</v>
      </c>
      <c r="AI39">
        <v>0</v>
      </c>
      <c r="AJ39">
        <v>0</v>
      </c>
      <c r="AK39">
        <v>0.61063675954915464</v>
      </c>
      <c r="AL39">
        <v>0</v>
      </c>
      <c r="AM39">
        <v>0.37302979649342516</v>
      </c>
      <c r="AN39">
        <v>1.3911114276768943E-2</v>
      </c>
      <c r="AO39">
        <v>0</v>
      </c>
      <c r="AP39">
        <v>0</v>
      </c>
      <c r="AQ39">
        <v>0.9071786741807556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77.080416405760786</v>
      </c>
      <c r="BA39">
        <v>3.7298880973042943</v>
      </c>
      <c r="BB39">
        <f t="shared" si="0"/>
        <v>85.501884565478036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1.4297728258676186</v>
      </c>
      <c r="M40">
        <v>2.2439918830464882</v>
      </c>
      <c r="N40">
        <v>2.5148998953503101</v>
      </c>
      <c r="O40">
        <v>1.3982908337214359</v>
      </c>
      <c r="P40">
        <v>0</v>
      </c>
      <c r="Q40">
        <v>0</v>
      </c>
      <c r="R40">
        <v>0</v>
      </c>
      <c r="S40">
        <v>0</v>
      </c>
      <c r="T40">
        <v>0.38194322688374033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0.17501250375704441</v>
      </c>
      <c r="AG40">
        <v>1.1777956775203506</v>
      </c>
      <c r="AH40">
        <v>0.44720103287413893</v>
      </c>
      <c r="AI40">
        <v>0</v>
      </c>
      <c r="AJ40">
        <v>0</v>
      </c>
      <c r="AK40">
        <v>0.61063675954915464</v>
      </c>
      <c r="AL40">
        <v>0</v>
      </c>
      <c r="AM40">
        <v>0.37302979649342516</v>
      </c>
      <c r="AN40">
        <v>1.3911114276768943E-2</v>
      </c>
      <c r="AO40">
        <v>0</v>
      </c>
      <c r="AP40">
        <v>0</v>
      </c>
      <c r="AQ40">
        <v>0.4535893370903778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76.895355875600075</v>
      </c>
      <c r="BA40">
        <v>3.6832250058528877</v>
      </c>
      <c r="BB40">
        <f t="shared" si="0"/>
        <v>84.432205756178035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1.4297728258676186</v>
      </c>
      <c r="M41">
        <v>2.2439918830464882</v>
      </c>
      <c r="N41">
        <v>2.5148998953503101</v>
      </c>
      <c r="O41">
        <v>1.3982908337214359</v>
      </c>
      <c r="P41">
        <v>0</v>
      </c>
      <c r="Q41">
        <v>0</v>
      </c>
      <c r="R41">
        <v>0</v>
      </c>
      <c r="S41">
        <v>0</v>
      </c>
      <c r="T41">
        <v>0.38194322688374033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0.17501250375704441</v>
      </c>
      <c r="AG41">
        <v>1.1777956775203506</v>
      </c>
      <c r="AH41">
        <v>0</v>
      </c>
      <c r="AI41">
        <v>0</v>
      </c>
      <c r="AJ41">
        <v>0</v>
      </c>
      <c r="AK41">
        <v>0.61063675954915464</v>
      </c>
      <c r="AL41">
        <v>0</v>
      </c>
      <c r="AM41">
        <v>0.37302979649342516</v>
      </c>
      <c r="AN41">
        <v>1.3911114276768943E-2</v>
      </c>
      <c r="AO41">
        <v>0</v>
      </c>
      <c r="AP41">
        <v>0</v>
      </c>
      <c r="AQ41">
        <v>0.4535893370903778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76.723682947192643</v>
      </c>
      <c r="BA41">
        <v>3.657356074271314</v>
      </c>
      <c r="BB41">
        <f t="shared" si="0"/>
        <v>83.83920072647804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1.4297728258676186</v>
      </c>
      <c r="M42">
        <v>2.2439918830464882</v>
      </c>
      <c r="N42">
        <v>2.5148998953503101</v>
      </c>
      <c r="O42">
        <v>1.3982908337214359</v>
      </c>
      <c r="P42">
        <v>0</v>
      </c>
      <c r="Q42">
        <v>0</v>
      </c>
      <c r="R42">
        <v>0</v>
      </c>
      <c r="S42">
        <v>0</v>
      </c>
      <c r="T42">
        <v>0.38194322688374033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0.17501250375704441</v>
      </c>
      <c r="AG42">
        <v>1.1777956775203506</v>
      </c>
      <c r="AH42">
        <v>0</v>
      </c>
      <c r="AI42">
        <v>0</v>
      </c>
      <c r="AJ42">
        <v>0</v>
      </c>
      <c r="AK42">
        <v>0.61063675954915464</v>
      </c>
      <c r="AL42">
        <v>0</v>
      </c>
      <c r="AM42">
        <v>0.37302979649342516</v>
      </c>
      <c r="AN42">
        <v>1.3911114276768943E-2</v>
      </c>
      <c r="AO42">
        <v>0</v>
      </c>
      <c r="AP42">
        <v>0</v>
      </c>
      <c r="AQ42">
        <v>0.4535893370903778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76.744555416405746</v>
      </c>
      <c r="BA42">
        <v>3.6582285434844208</v>
      </c>
      <c r="BB42">
        <f t="shared" si="0"/>
        <v>83.859200726478036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1.4297728258676186</v>
      </c>
      <c r="M43">
        <v>2.2439918830464882</v>
      </c>
      <c r="N43">
        <v>2.5148998953503101</v>
      </c>
      <c r="O43">
        <v>1.3982908337214359</v>
      </c>
      <c r="P43">
        <v>0</v>
      </c>
      <c r="Q43">
        <v>0</v>
      </c>
      <c r="R43">
        <v>0</v>
      </c>
      <c r="S43">
        <v>0</v>
      </c>
      <c r="T43">
        <v>0.38194322688374033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0.17501250375704441</v>
      </c>
      <c r="AG43">
        <v>1.1777956775203506</v>
      </c>
      <c r="AH43">
        <v>0</v>
      </c>
      <c r="AI43">
        <v>0</v>
      </c>
      <c r="AJ43">
        <v>0</v>
      </c>
      <c r="AK43">
        <v>0.61063675954915464</v>
      </c>
      <c r="AL43">
        <v>0</v>
      </c>
      <c r="AM43">
        <v>0.37302979649342516</v>
      </c>
      <c r="AN43">
        <v>1.3911114276768943E-2</v>
      </c>
      <c r="AO43">
        <v>0</v>
      </c>
      <c r="AP43">
        <v>0</v>
      </c>
      <c r="AQ43">
        <v>0.4535893370903778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76.744555416405746</v>
      </c>
      <c r="BA43">
        <v>3.6582285434844208</v>
      </c>
      <c r="BB43">
        <f t="shared" si="0"/>
        <v>83.859200726478036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1.4297728258676186</v>
      </c>
      <c r="M44">
        <v>2.2439918830464882</v>
      </c>
      <c r="N44">
        <v>2.5148998953503101</v>
      </c>
      <c r="O44">
        <v>1.3982908337214359</v>
      </c>
      <c r="P44">
        <v>0</v>
      </c>
      <c r="Q44">
        <v>0</v>
      </c>
      <c r="R44">
        <v>0</v>
      </c>
      <c r="S44">
        <v>0</v>
      </c>
      <c r="T44">
        <v>0.38194322688374033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0.17501250375704441</v>
      </c>
      <c r="AG44">
        <v>1.1777956775203506</v>
      </c>
      <c r="AH44">
        <v>0</v>
      </c>
      <c r="AI44">
        <v>0</v>
      </c>
      <c r="AJ44">
        <v>0</v>
      </c>
      <c r="AK44">
        <v>0.61063675954915464</v>
      </c>
      <c r="AL44">
        <v>0</v>
      </c>
      <c r="AM44">
        <v>0.37302979649342516</v>
      </c>
      <c r="AN44">
        <v>1.3911114276768943E-2</v>
      </c>
      <c r="AO44">
        <v>0</v>
      </c>
      <c r="AP44">
        <v>0</v>
      </c>
      <c r="AQ44">
        <v>0.4535893370903778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76.577575662700895</v>
      </c>
      <c r="BA44">
        <v>3.6512487897795665</v>
      </c>
      <c r="BB44">
        <f t="shared" si="0"/>
        <v>83.69920072647804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1.4297728258676186</v>
      </c>
      <c r="M45">
        <v>2.2439918830464882</v>
      </c>
      <c r="N45">
        <v>2.5148998953503101</v>
      </c>
      <c r="O45">
        <v>1.3982908337214359</v>
      </c>
      <c r="P45">
        <v>0</v>
      </c>
      <c r="Q45">
        <v>0</v>
      </c>
      <c r="R45">
        <v>0</v>
      </c>
      <c r="S45">
        <v>0</v>
      </c>
      <c r="T45">
        <v>0.38194322688374033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0.17501250375704441</v>
      </c>
      <c r="AG45">
        <v>1.1777956775203506</v>
      </c>
      <c r="AH45">
        <v>0</v>
      </c>
      <c r="AI45">
        <v>0</v>
      </c>
      <c r="AJ45">
        <v>0</v>
      </c>
      <c r="AK45">
        <v>0.61063675954915464</v>
      </c>
      <c r="AL45">
        <v>0</v>
      </c>
      <c r="AM45">
        <v>0.37302979649342516</v>
      </c>
      <c r="AN45">
        <v>1.3911114276768943E-2</v>
      </c>
      <c r="AO45">
        <v>0</v>
      </c>
      <c r="AP45">
        <v>0</v>
      </c>
      <c r="AQ45">
        <v>0.4535893370903778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75.880103318722604</v>
      </c>
      <c r="BA45">
        <v>3.6220944458012752</v>
      </c>
      <c r="BB45">
        <f t="shared" si="0"/>
        <v>83.03088272647804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1.4297728258676186</v>
      </c>
      <c r="M46">
        <v>2.2439918830464882</v>
      </c>
      <c r="N46">
        <v>2.5148998953503101</v>
      </c>
      <c r="O46">
        <v>1.3982908337214359</v>
      </c>
      <c r="P46">
        <v>0</v>
      </c>
      <c r="Q46">
        <v>0</v>
      </c>
      <c r="R46">
        <v>0</v>
      </c>
      <c r="S46">
        <v>0</v>
      </c>
      <c r="T46">
        <v>0.38194322688374033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0.17501250375704441</v>
      </c>
      <c r="AG46">
        <v>1.1777956775203506</v>
      </c>
      <c r="AH46">
        <v>0</v>
      </c>
      <c r="AI46">
        <v>0</v>
      </c>
      <c r="AJ46">
        <v>0</v>
      </c>
      <c r="AK46">
        <v>0.61063675954915464</v>
      </c>
      <c r="AL46">
        <v>0</v>
      </c>
      <c r="AM46">
        <v>0.37302979649342516</v>
      </c>
      <c r="AN46">
        <v>1.3911114276768943E-2</v>
      </c>
      <c r="AO46">
        <v>0</v>
      </c>
      <c r="AP46">
        <v>0</v>
      </c>
      <c r="AQ46">
        <v>0.4535893370903778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75.54284283030681</v>
      </c>
      <c r="BA46">
        <v>3.6079969573854895</v>
      </c>
      <c r="BB46">
        <f t="shared" si="0"/>
        <v>82.707719726478032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1.4297728258676186</v>
      </c>
      <c r="M47">
        <v>2.2439918830464882</v>
      </c>
      <c r="N47">
        <v>2.5148998953503101</v>
      </c>
      <c r="O47">
        <v>1.3982908337214359</v>
      </c>
      <c r="P47">
        <v>0</v>
      </c>
      <c r="Q47">
        <v>0</v>
      </c>
      <c r="R47">
        <v>0</v>
      </c>
      <c r="S47">
        <v>0</v>
      </c>
      <c r="T47">
        <v>0.38194322688374033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0.17501250375704441</v>
      </c>
      <c r="AG47">
        <v>1.1777956775203506</v>
      </c>
      <c r="AH47">
        <v>0</v>
      </c>
      <c r="AI47">
        <v>0</v>
      </c>
      <c r="AJ47">
        <v>0</v>
      </c>
      <c r="AK47">
        <v>0.61063675954915464</v>
      </c>
      <c r="AL47">
        <v>0</v>
      </c>
      <c r="AM47">
        <v>0.24918994886245044</v>
      </c>
      <c r="AN47">
        <v>1.3911114276768943E-2</v>
      </c>
      <c r="AO47">
        <v>0</v>
      </c>
      <c r="AP47">
        <v>0</v>
      </c>
      <c r="AQ47">
        <v>0.4535893370903778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75.521152160300559</v>
      </c>
      <c r="BA47">
        <v>3.6019137817482556</v>
      </c>
      <c r="BB47">
        <f t="shared" si="0"/>
        <v>82.56827238447805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1.4297728258676186</v>
      </c>
      <c r="M48">
        <v>2.2439918830464882</v>
      </c>
      <c r="N48">
        <v>2.5148998953503101</v>
      </c>
      <c r="O48">
        <v>1.3982908337214359</v>
      </c>
      <c r="P48">
        <v>0</v>
      </c>
      <c r="Q48">
        <v>0</v>
      </c>
      <c r="R48">
        <v>0</v>
      </c>
      <c r="S48">
        <v>0</v>
      </c>
      <c r="T48">
        <v>0.38194322688374033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0.17501250375704441</v>
      </c>
      <c r="AG48">
        <v>1.1777956775203506</v>
      </c>
      <c r="AH48">
        <v>0</v>
      </c>
      <c r="AI48">
        <v>0</v>
      </c>
      <c r="AJ48">
        <v>0</v>
      </c>
      <c r="AK48">
        <v>0.61063675954915464</v>
      </c>
      <c r="AL48">
        <v>0</v>
      </c>
      <c r="AM48">
        <v>0.24918994886245044</v>
      </c>
      <c r="AN48">
        <v>1.3911114276768943E-2</v>
      </c>
      <c r="AO48">
        <v>0</v>
      </c>
      <c r="AP48">
        <v>0</v>
      </c>
      <c r="AQ48">
        <v>0.4535893370903778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75.521152160300559</v>
      </c>
      <c r="BA48">
        <v>3.6019137817482556</v>
      </c>
      <c r="BB48">
        <f t="shared" si="0"/>
        <v>82.56827238447805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1.4297728258676186</v>
      </c>
      <c r="M49">
        <v>2.2439918830464882</v>
      </c>
      <c r="N49">
        <v>2.5148998953503101</v>
      </c>
      <c r="O49">
        <v>1.3982908337214359</v>
      </c>
      <c r="P49">
        <v>0</v>
      </c>
      <c r="Q49">
        <v>0</v>
      </c>
      <c r="R49">
        <v>0</v>
      </c>
      <c r="S49">
        <v>0</v>
      </c>
      <c r="T49">
        <v>0.38194322688374033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0.17501250375704441</v>
      </c>
      <c r="AG49">
        <v>1.1777956775203506</v>
      </c>
      <c r="AH49">
        <v>0</v>
      </c>
      <c r="AI49">
        <v>0</v>
      </c>
      <c r="AJ49">
        <v>0</v>
      </c>
      <c r="AK49">
        <v>0.61063675954915464</v>
      </c>
      <c r="AL49">
        <v>0</v>
      </c>
      <c r="AM49">
        <v>0.24918994886245044</v>
      </c>
      <c r="AN49">
        <v>1.3911114276768943E-2</v>
      </c>
      <c r="AO49">
        <v>0</v>
      </c>
      <c r="AP49">
        <v>0</v>
      </c>
      <c r="AQ49">
        <v>0.4535893370903778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75.521152160300559</v>
      </c>
      <c r="BA49">
        <v>3.6019137817482556</v>
      </c>
      <c r="BB49">
        <f t="shared" si="0"/>
        <v>82.56827238447805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1.4297728258676186</v>
      </c>
      <c r="M50">
        <v>2.2439918830464882</v>
      </c>
      <c r="N50">
        <v>2.5148998953503101</v>
      </c>
      <c r="O50">
        <v>1.3982908337214359</v>
      </c>
      <c r="P50">
        <v>0</v>
      </c>
      <c r="Q50">
        <v>0</v>
      </c>
      <c r="R50">
        <v>0</v>
      </c>
      <c r="S50">
        <v>0</v>
      </c>
      <c r="T50">
        <v>0.38194322688374033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0.17501250375704441</v>
      </c>
      <c r="AG50">
        <v>1.1777956775203506</v>
      </c>
      <c r="AH50">
        <v>0</v>
      </c>
      <c r="AI50">
        <v>0</v>
      </c>
      <c r="AJ50">
        <v>0</v>
      </c>
      <c r="AK50">
        <v>0.61063675954915464</v>
      </c>
      <c r="AL50">
        <v>0</v>
      </c>
      <c r="AM50">
        <v>0.24918994886245044</v>
      </c>
      <c r="AN50">
        <v>1.3911114276768943E-2</v>
      </c>
      <c r="AO50">
        <v>0</v>
      </c>
      <c r="AP50">
        <v>0</v>
      </c>
      <c r="AQ50">
        <v>0.4535893370903778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75.521152160300559</v>
      </c>
      <c r="BA50">
        <v>3.6019137817482556</v>
      </c>
      <c r="BB50">
        <f t="shared" si="0"/>
        <v>82.56827238447805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1.4297728258676186</v>
      </c>
      <c r="M51">
        <v>2.2439918830464882</v>
      </c>
      <c r="N51">
        <v>2.5152083996454864</v>
      </c>
      <c r="O51">
        <v>1.3981717672243885</v>
      </c>
      <c r="P51">
        <v>0</v>
      </c>
      <c r="Q51">
        <v>0</v>
      </c>
      <c r="R51">
        <v>0</v>
      </c>
      <c r="S51">
        <v>0</v>
      </c>
      <c r="T51">
        <v>0.38194322688374033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0.17501250375704441</v>
      </c>
      <c r="AG51">
        <v>1.1777956775203506</v>
      </c>
      <c r="AH51">
        <v>0</v>
      </c>
      <c r="AI51">
        <v>0</v>
      </c>
      <c r="AJ51">
        <v>0</v>
      </c>
      <c r="AK51">
        <v>0.61063675954915464</v>
      </c>
      <c r="AL51">
        <v>0</v>
      </c>
      <c r="AM51">
        <v>0.12270716927572532</v>
      </c>
      <c r="AN51">
        <v>1.3911114276768943E-2</v>
      </c>
      <c r="AO51">
        <v>0</v>
      </c>
      <c r="AP51">
        <v>0</v>
      </c>
      <c r="AQ51">
        <v>0.4535893370903778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75.521152160300559</v>
      </c>
      <c r="BA51">
        <v>3.5966347200614925</v>
      </c>
      <c r="BB51">
        <f t="shared" si="0"/>
        <v>82.447258104376218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1.4297728258676186</v>
      </c>
      <c r="M52">
        <v>2.2439918830464882</v>
      </c>
      <c r="N52">
        <v>2.5152083996454864</v>
      </c>
      <c r="O52">
        <v>1.3981717672243885</v>
      </c>
      <c r="P52">
        <v>0</v>
      </c>
      <c r="Q52">
        <v>0</v>
      </c>
      <c r="R52">
        <v>0</v>
      </c>
      <c r="S52">
        <v>0</v>
      </c>
      <c r="T52">
        <v>0.38194322688374033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0.17501250375704441</v>
      </c>
      <c r="AG52">
        <v>1.1777956775203506</v>
      </c>
      <c r="AH52">
        <v>0</v>
      </c>
      <c r="AI52">
        <v>0</v>
      </c>
      <c r="AJ52">
        <v>0</v>
      </c>
      <c r="AK52">
        <v>0.61063675954915464</v>
      </c>
      <c r="AL52">
        <v>0</v>
      </c>
      <c r="AM52">
        <v>0.12270716927572532</v>
      </c>
      <c r="AN52">
        <v>1.3911114276768943E-2</v>
      </c>
      <c r="AO52">
        <v>0</v>
      </c>
      <c r="AP52">
        <v>0</v>
      </c>
      <c r="AQ52">
        <v>0.4535893370903778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75.521152160300559</v>
      </c>
      <c r="BA52">
        <v>3.5966347200614925</v>
      </c>
      <c r="BB52">
        <f t="shared" si="0"/>
        <v>82.447258104376218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0.12507050604409825</v>
      </c>
      <c r="H53">
        <v>0</v>
      </c>
      <c r="I53">
        <v>0</v>
      </c>
      <c r="J53">
        <v>0</v>
      </c>
      <c r="K53">
        <v>0</v>
      </c>
      <c r="L53">
        <v>1.4297728258676186</v>
      </c>
      <c r="M53">
        <v>2.2439918830464882</v>
      </c>
      <c r="N53">
        <v>2.5152083996454864</v>
      </c>
      <c r="O53">
        <v>1.3981717672243885</v>
      </c>
      <c r="P53">
        <v>0</v>
      </c>
      <c r="Q53">
        <v>0</v>
      </c>
      <c r="R53">
        <v>0</v>
      </c>
      <c r="S53">
        <v>0</v>
      </c>
      <c r="T53">
        <v>0.38194322688374033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0.17501250375704441</v>
      </c>
      <c r="AG53">
        <v>1.1777956775203506</v>
      </c>
      <c r="AH53">
        <v>0</v>
      </c>
      <c r="AI53">
        <v>0</v>
      </c>
      <c r="AJ53">
        <v>0</v>
      </c>
      <c r="AK53">
        <v>0.61063675954915464</v>
      </c>
      <c r="AL53">
        <v>0</v>
      </c>
      <c r="AM53">
        <v>0.12270716927572532</v>
      </c>
      <c r="AN53">
        <v>1.3911114276768943E-2</v>
      </c>
      <c r="AO53">
        <v>0</v>
      </c>
      <c r="AP53">
        <v>0</v>
      </c>
      <c r="AQ53">
        <v>0.4535893370903778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75.521152160300559</v>
      </c>
      <c r="BA53">
        <v>3.6018626672141361</v>
      </c>
      <c r="BB53">
        <f t="shared" si="0"/>
        <v>82.567100663267667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0.12507050604409825</v>
      </c>
      <c r="H54">
        <v>0</v>
      </c>
      <c r="I54">
        <v>0</v>
      </c>
      <c r="J54">
        <v>0</v>
      </c>
      <c r="K54">
        <v>0</v>
      </c>
      <c r="L54">
        <v>1.4297728258676186</v>
      </c>
      <c r="M54">
        <v>2.2439918830464882</v>
      </c>
      <c r="N54">
        <v>2.5152083996454864</v>
      </c>
      <c r="O54">
        <v>1.3981717672243885</v>
      </c>
      <c r="P54">
        <v>0</v>
      </c>
      <c r="Q54">
        <v>0</v>
      </c>
      <c r="R54">
        <v>0</v>
      </c>
      <c r="S54">
        <v>0</v>
      </c>
      <c r="T54">
        <v>0.38194322688374033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0.17501250375704441</v>
      </c>
      <c r="AG54">
        <v>1.1777956775203506</v>
      </c>
      <c r="AH54">
        <v>0</v>
      </c>
      <c r="AI54">
        <v>0</v>
      </c>
      <c r="AJ54">
        <v>0</v>
      </c>
      <c r="AK54">
        <v>0.61063675954915464</v>
      </c>
      <c r="AL54">
        <v>0</v>
      </c>
      <c r="AM54">
        <v>0.12270716927572532</v>
      </c>
      <c r="AN54">
        <v>1.3911114276768943E-2</v>
      </c>
      <c r="AO54">
        <v>0</v>
      </c>
      <c r="AP54">
        <v>0</v>
      </c>
      <c r="AQ54">
        <v>0.4535893370903778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75.479407221874339</v>
      </c>
      <c r="BA54">
        <v>3.6001177287879225</v>
      </c>
      <c r="BB54">
        <f t="shared" si="0"/>
        <v>82.52710066326766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0.12507050604409825</v>
      </c>
      <c r="H55">
        <v>0</v>
      </c>
      <c r="I55">
        <v>0</v>
      </c>
      <c r="J55">
        <v>0</v>
      </c>
      <c r="K55">
        <v>0</v>
      </c>
      <c r="L55">
        <v>1.4297820676613606</v>
      </c>
      <c r="M55">
        <v>2.2439918830464882</v>
      </c>
      <c r="N55">
        <v>2.5152083996454864</v>
      </c>
      <c r="O55">
        <v>1.3981717672243885</v>
      </c>
      <c r="P55">
        <v>0</v>
      </c>
      <c r="Q55">
        <v>9.3908142626951435E-2</v>
      </c>
      <c r="R55">
        <v>0</v>
      </c>
      <c r="S55">
        <v>9.3898077810368102E-2</v>
      </c>
      <c r="T55">
        <v>0.38194322688374033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0.17501250375704441</v>
      </c>
      <c r="AG55">
        <v>1.1777956775203506</v>
      </c>
      <c r="AH55">
        <v>0</v>
      </c>
      <c r="AI55">
        <v>0</v>
      </c>
      <c r="AJ55">
        <v>0</v>
      </c>
      <c r="AK55">
        <v>0.61063675954915464</v>
      </c>
      <c r="AL55">
        <v>0</v>
      </c>
      <c r="AM55">
        <v>0.12270716927572532</v>
      </c>
      <c r="AN55">
        <v>1.3911114276768943E-2</v>
      </c>
      <c r="AO55">
        <v>0</v>
      </c>
      <c r="AP55">
        <v>0</v>
      </c>
      <c r="AQ55">
        <v>0.4535893370903778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75.479407221874339</v>
      </c>
      <c r="BA55">
        <v>3.6079684151091804</v>
      </c>
      <c r="BB55">
        <f t="shared" si="0"/>
        <v>82.707065439177455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0.12507050604409825</v>
      </c>
      <c r="H56">
        <v>0</v>
      </c>
      <c r="I56">
        <v>0</v>
      </c>
      <c r="J56">
        <v>0</v>
      </c>
      <c r="K56">
        <v>0</v>
      </c>
      <c r="L56">
        <v>1.4297623664964192</v>
      </c>
      <c r="M56">
        <v>2.2439918830464882</v>
      </c>
      <c r="N56">
        <v>2.5152083996454864</v>
      </c>
      <c r="O56">
        <v>1.3981717672243885</v>
      </c>
      <c r="P56">
        <v>0</v>
      </c>
      <c r="Q56">
        <v>9.4032639495102252E-2</v>
      </c>
      <c r="R56">
        <v>0</v>
      </c>
      <c r="S56">
        <v>0</v>
      </c>
      <c r="T56">
        <v>0.38194322688374033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0.17501250375704441</v>
      </c>
      <c r="AG56">
        <v>1.1777956775203506</v>
      </c>
      <c r="AH56">
        <v>0</v>
      </c>
      <c r="AI56">
        <v>0</v>
      </c>
      <c r="AJ56">
        <v>0</v>
      </c>
      <c r="AK56">
        <v>0.61063675954915464</v>
      </c>
      <c r="AL56">
        <v>0</v>
      </c>
      <c r="AM56">
        <v>0.12459497443122522</v>
      </c>
      <c r="AN56">
        <v>1.3911114276768943E-2</v>
      </c>
      <c r="AO56">
        <v>0</v>
      </c>
      <c r="AP56">
        <v>0</v>
      </c>
      <c r="AQ56">
        <v>0.4535893370903778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75.479407221874339</v>
      </c>
      <c r="BA56">
        <v>3.6041267661726013</v>
      </c>
      <c r="BB56">
        <f t="shared" si="0"/>
        <v>82.619001611162389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0.12507050604409825</v>
      </c>
      <c r="H57">
        <v>0</v>
      </c>
      <c r="I57">
        <v>0</v>
      </c>
      <c r="J57">
        <v>0</v>
      </c>
      <c r="K57">
        <v>0</v>
      </c>
      <c r="L57">
        <v>1.4297709199151964</v>
      </c>
      <c r="M57">
        <v>2.2439918830464882</v>
      </c>
      <c r="N57">
        <v>2.5152083996454864</v>
      </c>
      <c r="O57">
        <v>1.3981717672243885</v>
      </c>
      <c r="P57">
        <v>0</v>
      </c>
      <c r="Q57">
        <v>0</v>
      </c>
      <c r="R57">
        <v>0</v>
      </c>
      <c r="S57">
        <v>0</v>
      </c>
      <c r="T57">
        <v>0.38194322688374033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0.17501250375704441</v>
      </c>
      <c r="AG57">
        <v>1.1777956775203506</v>
      </c>
      <c r="AH57">
        <v>0</v>
      </c>
      <c r="AI57">
        <v>0</v>
      </c>
      <c r="AJ57">
        <v>0</v>
      </c>
      <c r="AK57">
        <v>0.61063675954915464</v>
      </c>
      <c r="AL57">
        <v>0</v>
      </c>
      <c r="AM57">
        <v>0.12459497443122522</v>
      </c>
      <c r="AN57">
        <v>1.3911114276768943E-2</v>
      </c>
      <c r="AO57">
        <v>0</v>
      </c>
      <c r="AP57">
        <v>0</v>
      </c>
      <c r="AQ57">
        <v>0.4535893370903778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75.479407221874339</v>
      </c>
      <c r="BA57">
        <v>3.600196559374611</v>
      </c>
      <c r="BB57">
        <f t="shared" si="0"/>
        <v>82.528907731884047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0.12507050604409825</v>
      </c>
      <c r="H58">
        <v>0</v>
      </c>
      <c r="I58">
        <v>0</v>
      </c>
      <c r="J58">
        <v>0</v>
      </c>
      <c r="K58">
        <v>0</v>
      </c>
      <c r="L58">
        <v>1.4297474622868203</v>
      </c>
      <c r="M58">
        <v>2.2439918830464882</v>
      </c>
      <c r="N58">
        <v>2.5152083996454864</v>
      </c>
      <c r="O58">
        <v>1.3981717672243885</v>
      </c>
      <c r="P58">
        <v>0</v>
      </c>
      <c r="Q58">
        <v>0</v>
      </c>
      <c r="R58">
        <v>0</v>
      </c>
      <c r="S58">
        <v>0</v>
      </c>
      <c r="T58">
        <v>0.38194322688374033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0.17501250375704441</v>
      </c>
      <c r="AG58">
        <v>1.1777956775203506</v>
      </c>
      <c r="AH58">
        <v>0</v>
      </c>
      <c r="AI58">
        <v>0</v>
      </c>
      <c r="AJ58">
        <v>0</v>
      </c>
      <c r="AK58">
        <v>0.61063675954915464</v>
      </c>
      <c r="AL58">
        <v>0</v>
      </c>
      <c r="AM58">
        <v>0.12459497443122522</v>
      </c>
      <c r="AN58">
        <v>1.3911114276768943E-2</v>
      </c>
      <c r="AO58">
        <v>0</v>
      </c>
      <c r="AP58">
        <v>0</v>
      </c>
      <c r="AQ58">
        <v>0.4535893370903778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75.479407221874339</v>
      </c>
      <c r="BA58">
        <v>3.6001955788457449</v>
      </c>
      <c r="BB58">
        <f t="shared" si="0"/>
        <v>82.528885254784541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0.12507050604409825</v>
      </c>
      <c r="H59">
        <v>0</v>
      </c>
      <c r="I59">
        <v>0</v>
      </c>
      <c r="J59">
        <v>0</v>
      </c>
      <c r="K59">
        <v>0</v>
      </c>
      <c r="L59">
        <v>1.4297728258676186</v>
      </c>
      <c r="M59">
        <v>2.2439918830464882</v>
      </c>
      <c r="N59">
        <v>2.5152083996454864</v>
      </c>
      <c r="O59">
        <v>1.3981717672243885</v>
      </c>
      <c r="P59">
        <v>0</v>
      </c>
      <c r="Q59">
        <v>0</v>
      </c>
      <c r="R59">
        <v>0</v>
      </c>
      <c r="S59">
        <v>0</v>
      </c>
      <c r="T59">
        <v>0.38194322688374033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0.17501250375704441</v>
      </c>
      <c r="AG59">
        <v>1.1777956775203506</v>
      </c>
      <c r="AH59">
        <v>0</v>
      </c>
      <c r="AI59">
        <v>0</v>
      </c>
      <c r="AJ59">
        <v>0</v>
      </c>
      <c r="AK59">
        <v>0.61063675954915464</v>
      </c>
      <c r="AL59">
        <v>0</v>
      </c>
      <c r="AM59">
        <v>0.12459497443122522</v>
      </c>
      <c r="AN59">
        <v>1.3911114276768943E-2</v>
      </c>
      <c r="AO59">
        <v>0</v>
      </c>
      <c r="AP59">
        <v>0</v>
      </c>
      <c r="AQ59">
        <v>0.4535893370903778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75.479407221874339</v>
      </c>
      <c r="BA59">
        <v>3.6001966390434221</v>
      </c>
      <c r="BB59">
        <f t="shared" si="0"/>
        <v>82.528909558167669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0.12507050604409825</v>
      </c>
      <c r="H60">
        <v>0</v>
      </c>
      <c r="I60">
        <v>0</v>
      </c>
      <c r="J60">
        <v>0</v>
      </c>
      <c r="K60">
        <v>0</v>
      </c>
      <c r="L60">
        <v>1.4297728258676186</v>
      </c>
      <c r="M60">
        <v>2.2439918830464882</v>
      </c>
      <c r="N60">
        <v>2.5152083996454864</v>
      </c>
      <c r="O60">
        <v>1.3981717672243885</v>
      </c>
      <c r="P60">
        <v>0</v>
      </c>
      <c r="Q60">
        <v>0</v>
      </c>
      <c r="R60">
        <v>0</v>
      </c>
      <c r="S60">
        <v>0</v>
      </c>
      <c r="T60">
        <v>0.38194322688374033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0.17501250375704441</v>
      </c>
      <c r="AG60">
        <v>1.1777956775203506</v>
      </c>
      <c r="AH60">
        <v>0</v>
      </c>
      <c r="AI60">
        <v>0</v>
      </c>
      <c r="AJ60">
        <v>0</v>
      </c>
      <c r="AK60">
        <v>0.61063675954915464</v>
      </c>
      <c r="AL60">
        <v>0</v>
      </c>
      <c r="AM60">
        <v>0.12459497443122522</v>
      </c>
      <c r="AN60">
        <v>1.3911114276768943E-2</v>
      </c>
      <c r="AO60">
        <v>0</v>
      </c>
      <c r="AP60">
        <v>0</v>
      </c>
      <c r="AQ60">
        <v>0.4535893370903778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75.479407221874339</v>
      </c>
      <c r="BA60">
        <v>3.6001966390434221</v>
      </c>
      <c r="BB60">
        <f t="shared" si="0"/>
        <v>82.528909558167669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0.12507050604409825</v>
      </c>
      <c r="H61">
        <v>0</v>
      </c>
      <c r="I61">
        <v>0</v>
      </c>
      <c r="J61">
        <v>0</v>
      </c>
      <c r="K61">
        <v>0</v>
      </c>
      <c r="L61">
        <v>1.4297728258676186</v>
      </c>
      <c r="M61">
        <v>2.2439918830464882</v>
      </c>
      <c r="N61">
        <v>2.5152083996454864</v>
      </c>
      <c r="O61">
        <v>1.3981717672243885</v>
      </c>
      <c r="P61">
        <v>0</v>
      </c>
      <c r="Q61">
        <v>0</v>
      </c>
      <c r="R61">
        <v>0</v>
      </c>
      <c r="S61">
        <v>0</v>
      </c>
      <c r="T61">
        <v>0.38194322688374033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0.17501250375704441</v>
      </c>
      <c r="AG61">
        <v>1.1777956775203506</v>
      </c>
      <c r="AH61">
        <v>0</v>
      </c>
      <c r="AI61">
        <v>0</v>
      </c>
      <c r="AJ61">
        <v>0</v>
      </c>
      <c r="AK61">
        <v>0.61063675954915464</v>
      </c>
      <c r="AL61">
        <v>0</v>
      </c>
      <c r="AM61">
        <v>0.12459497443122522</v>
      </c>
      <c r="AN61">
        <v>1.3911114276768943E-2</v>
      </c>
      <c r="AO61">
        <v>0</v>
      </c>
      <c r="AP61">
        <v>0</v>
      </c>
      <c r="AQ61">
        <v>0.9071786741807556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75.479407221874339</v>
      </c>
      <c r="BA61">
        <v>3.6191566733338001</v>
      </c>
      <c r="BB61">
        <f t="shared" si="0"/>
        <v>82.96353886096766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0.12507050604409825</v>
      </c>
      <c r="H62">
        <v>0</v>
      </c>
      <c r="I62">
        <v>0</v>
      </c>
      <c r="J62">
        <v>0</v>
      </c>
      <c r="K62">
        <v>0</v>
      </c>
      <c r="L62">
        <v>1.4297728258676186</v>
      </c>
      <c r="M62">
        <v>2.2439918830464882</v>
      </c>
      <c r="N62">
        <v>2.5152083996454864</v>
      </c>
      <c r="O62">
        <v>1.3981717672243885</v>
      </c>
      <c r="P62">
        <v>0</v>
      </c>
      <c r="Q62">
        <v>0</v>
      </c>
      <c r="R62">
        <v>0</v>
      </c>
      <c r="S62">
        <v>0</v>
      </c>
      <c r="T62">
        <v>0.38194322688374033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0.17501250375704441</v>
      </c>
      <c r="AG62">
        <v>1.1777956775203506</v>
      </c>
      <c r="AH62">
        <v>0</v>
      </c>
      <c r="AI62">
        <v>0</v>
      </c>
      <c r="AJ62">
        <v>0</v>
      </c>
      <c r="AK62">
        <v>0.61063675954915464</v>
      </c>
      <c r="AL62">
        <v>0</v>
      </c>
      <c r="AM62">
        <v>0.12459497443122522</v>
      </c>
      <c r="AN62">
        <v>1.3911114276768943E-2</v>
      </c>
      <c r="AO62">
        <v>0</v>
      </c>
      <c r="AP62">
        <v>0</v>
      </c>
      <c r="AQ62">
        <v>1.8143573805051139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75.448098518054678</v>
      </c>
      <c r="BA62">
        <v>3.6557680394384979</v>
      </c>
      <c r="BB62">
        <f t="shared" si="0"/>
        <v>83.802797497367663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0.12507050604409825</v>
      </c>
      <c r="H63">
        <v>0</v>
      </c>
      <c r="I63">
        <v>0</v>
      </c>
      <c r="J63">
        <v>0</v>
      </c>
      <c r="K63">
        <v>0</v>
      </c>
      <c r="L63">
        <v>1.4297728258676186</v>
      </c>
      <c r="M63">
        <v>2.2439918830464882</v>
      </c>
      <c r="N63">
        <v>2.5152083996454864</v>
      </c>
      <c r="O63">
        <v>1.3981717672243885</v>
      </c>
      <c r="P63">
        <v>0</v>
      </c>
      <c r="Q63">
        <v>0</v>
      </c>
      <c r="R63">
        <v>0</v>
      </c>
      <c r="S63">
        <v>0</v>
      </c>
      <c r="T63">
        <v>0.38194322688374033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0.17501250375704441</v>
      </c>
      <c r="AG63">
        <v>1.1777956775203506</v>
      </c>
      <c r="AH63">
        <v>0</v>
      </c>
      <c r="AI63">
        <v>0</v>
      </c>
      <c r="AJ63">
        <v>0</v>
      </c>
      <c r="AK63">
        <v>0.61063675954915464</v>
      </c>
      <c r="AL63">
        <v>0</v>
      </c>
      <c r="AM63">
        <v>0.12459497443122522</v>
      </c>
      <c r="AN63">
        <v>1.3911114276768943E-2</v>
      </c>
      <c r="AO63">
        <v>0</v>
      </c>
      <c r="AP63">
        <v>0</v>
      </c>
      <c r="AQ63">
        <v>1.8143573805051139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76.207964934251706</v>
      </c>
      <c r="BA63">
        <v>3.6875304556355237</v>
      </c>
      <c r="BB63">
        <f t="shared" si="0"/>
        <v>84.530901497367665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0.12507050604409825</v>
      </c>
      <c r="H64">
        <v>0</v>
      </c>
      <c r="I64">
        <v>0</v>
      </c>
      <c r="J64">
        <v>0</v>
      </c>
      <c r="K64">
        <v>0</v>
      </c>
      <c r="L64">
        <v>1.4297728258676186</v>
      </c>
      <c r="M64">
        <v>2.2439918830464882</v>
      </c>
      <c r="N64">
        <v>2.5152083996454864</v>
      </c>
      <c r="O64">
        <v>1.3981717672243885</v>
      </c>
      <c r="P64">
        <v>0</v>
      </c>
      <c r="Q64">
        <v>0</v>
      </c>
      <c r="R64">
        <v>0</v>
      </c>
      <c r="S64">
        <v>0</v>
      </c>
      <c r="T64">
        <v>0.38194322688374033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0.17501250375704441</v>
      </c>
      <c r="AG64">
        <v>1.1777956775203506</v>
      </c>
      <c r="AH64">
        <v>0</v>
      </c>
      <c r="AI64">
        <v>0</v>
      </c>
      <c r="AJ64">
        <v>0</v>
      </c>
      <c r="AK64">
        <v>0.61063675954915464</v>
      </c>
      <c r="AL64">
        <v>0</v>
      </c>
      <c r="AM64">
        <v>0.12459497443122522</v>
      </c>
      <c r="AN64">
        <v>1.3911114276768943E-2</v>
      </c>
      <c r="AO64">
        <v>0</v>
      </c>
      <c r="AP64">
        <v>0</v>
      </c>
      <c r="AQ64">
        <v>1.8143573805051139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76.587897098726771</v>
      </c>
      <c r="BA64">
        <v>3.7034116201105851</v>
      </c>
      <c r="BB64">
        <f t="shared" si="0"/>
        <v>84.894952497367669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0.12507050604409825</v>
      </c>
      <c r="H65">
        <v>0</v>
      </c>
      <c r="I65">
        <v>0</v>
      </c>
      <c r="J65">
        <v>0</v>
      </c>
      <c r="K65">
        <v>0</v>
      </c>
      <c r="L65">
        <v>1.4297728258676186</v>
      </c>
      <c r="M65">
        <v>2.2439918830464882</v>
      </c>
      <c r="N65">
        <v>2.5152083996454864</v>
      </c>
      <c r="O65">
        <v>1.3981717672243885</v>
      </c>
      <c r="P65">
        <v>0</v>
      </c>
      <c r="Q65">
        <v>0</v>
      </c>
      <c r="R65">
        <v>0</v>
      </c>
      <c r="S65">
        <v>0</v>
      </c>
      <c r="T65">
        <v>0.38194322688374033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0.17501250375704441</v>
      </c>
      <c r="AG65">
        <v>1.1777956775203506</v>
      </c>
      <c r="AH65">
        <v>0</v>
      </c>
      <c r="AI65">
        <v>0</v>
      </c>
      <c r="AJ65">
        <v>0</v>
      </c>
      <c r="AK65">
        <v>0.61063675954915464</v>
      </c>
      <c r="AL65">
        <v>0</v>
      </c>
      <c r="AM65">
        <v>0.12459497443122522</v>
      </c>
      <c r="AN65">
        <v>1.3911114276768943E-2</v>
      </c>
      <c r="AO65">
        <v>0</v>
      </c>
      <c r="AP65">
        <v>0</v>
      </c>
      <c r="AQ65">
        <v>1.8143573805051139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77.17198497182217</v>
      </c>
      <c r="BA65">
        <v>3.7278264932059804</v>
      </c>
      <c r="BB65">
        <f t="shared" si="0"/>
        <v>85.454625497367672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0.12507050604409825</v>
      </c>
      <c r="H66">
        <v>0</v>
      </c>
      <c r="I66">
        <v>0</v>
      </c>
      <c r="J66">
        <v>0</v>
      </c>
      <c r="K66">
        <v>0</v>
      </c>
      <c r="L66">
        <v>1.4297728258676186</v>
      </c>
      <c r="M66">
        <v>2.2439918830464882</v>
      </c>
      <c r="N66">
        <v>2.5152083996454864</v>
      </c>
      <c r="O66">
        <v>1.3981717672243885</v>
      </c>
      <c r="P66">
        <v>0</v>
      </c>
      <c r="Q66">
        <v>0</v>
      </c>
      <c r="R66">
        <v>0</v>
      </c>
      <c r="S66">
        <v>0</v>
      </c>
      <c r="T66">
        <v>0.38194322688374033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0.17501250375704441</v>
      </c>
      <c r="AG66">
        <v>1.1777956775203506</v>
      </c>
      <c r="AH66">
        <v>0</v>
      </c>
      <c r="AI66">
        <v>0</v>
      </c>
      <c r="AJ66">
        <v>0</v>
      </c>
      <c r="AK66">
        <v>0.61063675954915464</v>
      </c>
      <c r="AL66">
        <v>0</v>
      </c>
      <c r="AM66">
        <v>0.12459497443122522</v>
      </c>
      <c r="AN66">
        <v>1.3911114276768943E-2</v>
      </c>
      <c r="AO66">
        <v>0</v>
      </c>
      <c r="AP66">
        <v>0</v>
      </c>
      <c r="AQ66">
        <v>1.8143573805051139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76.640078271759549</v>
      </c>
      <c r="BA66">
        <v>3.7055927931433521</v>
      </c>
      <c r="BB66">
        <f t="shared" si="0"/>
        <v>84.94495249736768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6.2550800192220868E-2</v>
      </c>
      <c r="H67">
        <v>0</v>
      </c>
      <c r="I67">
        <v>0</v>
      </c>
      <c r="J67">
        <v>0</v>
      </c>
      <c r="K67">
        <v>0</v>
      </c>
      <c r="L67">
        <v>1.4297728258676186</v>
      </c>
      <c r="M67">
        <v>2.2439918830464882</v>
      </c>
      <c r="N67">
        <v>2.5148998953503101</v>
      </c>
      <c r="O67">
        <v>1.3982908337214359</v>
      </c>
      <c r="P67">
        <v>0</v>
      </c>
      <c r="Q67">
        <v>0</v>
      </c>
      <c r="R67">
        <v>0</v>
      </c>
      <c r="S67">
        <v>0</v>
      </c>
      <c r="T67">
        <v>0.38194322688374033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0.17501250375704441</v>
      </c>
      <c r="AG67">
        <v>1.1777956775203506</v>
      </c>
      <c r="AH67">
        <v>0</v>
      </c>
      <c r="AI67">
        <v>0</v>
      </c>
      <c r="AJ67">
        <v>0</v>
      </c>
      <c r="AK67">
        <v>0.61063675954915464</v>
      </c>
      <c r="AL67">
        <v>0</v>
      </c>
      <c r="AM67">
        <v>0.12459497443122522</v>
      </c>
      <c r="AN67">
        <v>1.3911114276768943E-2</v>
      </c>
      <c r="AO67">
        <v>0</v>
      </c>
      <c r="AP67">
        <v>0</v>
      </c>
      <c r="AQ67">
        <v>1.8143573805051139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75.935695053224791</v>
      </c>
      <c r="BA67">
        <v>3.6735283324040298</v>
      </c>
      <c r="BB67">
        <f t="shared" si="0"/>
        <v>84.209924595922232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6.2550800192220868E-2</v>
      </c>
      <c r="H68">
        <v>0</v>
      </c>
      <c r="I68">
        <v>0</v>
      </c>
      <c r="J68">
        <v>0</v>
      </c>
      <c r="K68">
        <v>0</v>
      </c>
      <c r="L68">
        <v>1.4297728258676186</v>
      </c>
      <c r="M68">
        <v>2.2439918830464882</v>
      </c>
      <c r="N68">
        <v>2.5148998953503101</v>
      </c>
      <c r="O68">
        <v>1.3982908337214359</v>
      </c>
      <c r="P68">
        <v>0</v>
      </c>
      <c r="Q68">
        <v>0</v>
      </c>
      <c r="R68">
        <v>0</v>
      </c>
      <c r="S68">
        <v>0</v>
      </c>
      <c r="T68">
        <v>0.38194322688374033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0.17501250375704441</v>
      </c>
      <c r="AG68">
        <v>1.1777956775203506</v>
      </c>
      <c r="AH68">
        <v>0</v>
      </c>
      <c r="AI68">
        <v>0</v>
      </c>
      <c r="AJ68">
        <v>0</v>
      </c>
      <c r="AK68">
        <v>0.61063675954915464</v>
      </c>
      <c r="AL68">
        <v>0</v>
      </c>
      <c r="AM68">
        <v>0.12459497443122522</v>
      </c>
      <c r="AN68">
        <v>1.3911114276768943E-2</v>
      </c>
      <c r="AO68">
        <v>0</v>
      </c>
      <c r="AP68">
        <v>0</v>
      </c>
      <c r="AQ68">
        <v>1.8143573805051139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76.382697766645791</v>
      </c>
      <c r="BA68">
        <v>3.6922130458250253</v>
      </c>
      <c r="BB68">
        <f t="shared" ref="BB68:BB99" si="1">SUM(B68:AZ68)-BA68</f>
        <v>84.638242595922236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6.2550800192220868E-2</v>
      </c>
      <c r="H69">
        <v>0</v>
      </c>
      <c r="I69">
        <v>0</v>
      </c>
      <c r="J69">
        <v>0</v>
      </c>
      <c r="K69">
        <v>0</v>
      </c>
      <c r="L69">
        <v>1.4297728258676186</v>
      </c>
      <c r="M69">
        <v>2.2439918830464882</v>
      </c>
      <c r="N69">
        <v>2.5148998953503101</v>
      </c>
      <c r="O69">
        <v>1.3982908337214359</v>
      </c>
      <c r="P69">
        <v>0</v>
      </c>
      <c r="Q69">
        <v>0</v>
      </c>
      <c r="R69">
        <v>0</v>
      </c>
      <c r="S69">
        <v>0</v>
      </c>
      <c r="T69">
        <v>0.38194322688374033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0.17501250375704441</v>
      </c>
      <c r="AG69">
        <v>1.1777956775203506</v>
      </c>
      <c r="AH69">
        <v>0</v>
      </c>
      <c r="AI69">
        <v>0</v>
      </c>
      <c r="AJ69">
        <v>0</v>
      </c>
      <c r="AK69">
        <v>0.61063675954915464</v>
      </c>
      <c r="AL69">
        <v>0</v>
      </c>
      <c r="AM69">
        <v>0.12459497443122522</v>
      </c>
      <c r="AN69">
        <v>1.3911114276768943E-2</v>
      </c>
      <c r="AO69">
        <v>0</v>
      </c>
      <c r="AP69">
        <v>0</v>
      </c>
      <c r="AQ69">
        <v>1.8143573805051139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76.002764558547284</v>
      </c>
      <c r="BA69">
        <v>3.6763318377265195</v>
      </c>
      <c r="BB69">
        <f t="shared" si="1"/>
        <v>84.274190595922235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6.2550800192220868E-2</v>
      </c>
      <c r="H70">
        <v>0</v>
      </c>
      <c r="I70">
        <v>0</v>
      </c>
      <c r="J70">
        <v>0</v>
      </c>
      <c r="K70">
        <v>0</v>
      </c>
      <c r="L70">
        <v>1.4297728258676186</v>
      </c>
      <c r="M70">
        <v>2.2439918830464882</v>
      </c>
      <c r="N70">
        <v>2.5148998953503101</v>
      </c>
      <c r="O70">
        <v>1.3982908337214359</v>
      </c>
      <c r="P70">
        <v>0</v>
      </c>
      <c r="Q70">
        <v>0</v>
      </c>
      <c r="R70">
        <v>0</v>
      </c>
      <c r="S70">
        <v>0</v>
      </c>
      <c r="T70">
        <v>0.38194322688374033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0.17501250375704441</v>
      </c>
      <c r="AG70">
        <v>1.1777956775203506</v>
      </c>
      <c r="AH70">
        <v>0</v>
      </c>
      <c r="AI70">
        <v>0</v>
      </c>
      <c r="AJ70">
        <v>0</v>
      </c>
      <c r="AK70">
        <v>0.61063675954915464</v>
      </c>
      <c r="AL70">
        <v>0</v>
      </c>
      <c r="AM70">
        <v>0.12459497443122522</v>
      </c>
      <c r="AN70">
        <v>1.3911114276768943E-2</v>
      </c>
      <c r="AO70">
        <v>0</v>
      </c>
      <c r="AP70">
        <v>0</v>
      </c>
      <c r="AQ70">
        <v>1.8143573805051139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76.002764558547284</v>
      </c>
      <c r="BA70">
        <v>3.6763318377265195</v>
      </c>
      <c r="BB70">
        <f t="shared" si="1"/>
        <v>84.274190595922235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0.39651275547171105</v>
      </c>
      <c r="H71">
        <v>0</v>
      </c>
      <c r="I71">
        <v>0</v>
      </c>
      <c r="J71">
        <v>0</v>
      </c>
      <c r="K71">
        <v>0</v>
      </c>
      <c r="L71">
        <v>1.4297728258676186</v>
      </c>
      <c r="M71">
        <v>2.2439918830464882</v>
      </c>
      <c r="N71">
        <v>2.5148998953503101</v>
      </c>
      <c r="O71">
        <v>1.3982908337214359</v>
      </c>
      <c r="P71">
        <v>0</v>
      </c>
      <c r="Q71">
        <v>0</v>
      </c>
      <c r="R71">
        <v>0</v>
      </c>
      <c r="S71">
        <v>0</v>
      </c>
      <c r="T71">
        <v>0.38194322688374033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0.17501250375704441</v>
      </c>
      <c r="AG71">
        <v>1.1777956775203506</v>
      </c>
      <c r="AH71">
        <v>0</v>
      </c>
      <c r="AI71">
        <v>0</v>
      </c>
      <c r="AJ71">
        <v>0</v>
      </c>
      <c r="AK71">
        <v>0.61063675954915464</v>
      </c>
      <c r="AL71">
        <v>0</v>
      </c>
      <c r="AM71">
        <v>0.12459497443122522</v>
      </c>
      <c r="AN71">
        <v>1.3911114276768943E-2</v>
      </c>
      <c r="AO71">
        <v>0</v>
      </c>
      <c r="AP71">
        <v>0</v>
      </c>
      <c r="AQ71">
        <v>1.8143573805051139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76.002764558547284</v>
      </c>
      <c r="BA71">
        <v>3.6902914474572022</v>
      </c>
      <c r="BB71">
        <f t="shared" si="1"/>
        <v>84.59419294147105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0.4177793415917162</v>
      </c>
      <c r="H72">
        <v>0</v>
      </c>
      <c r="I72">
        <v>0</v>
      </c>
      <c r="J72">
        <v>0</v>
      </c>
      <c r="K72">
        <v>0</v>
      </c>
      <c r="L72">
        <v>1.4297728258676186</v>
      </c>
      <c r="M72">
        <v>2.2439918830464882</v>
      </c>
      <c r="N72">
        <v>2.5148998953503101</v>
      </c>
      <c r="O72">
        <v>1.3982908337214359</v>
      </c>
      <c r="P72">
        <v>0</v>
      </c>
      <c r="Q72">
        <v>5.9329487009641719E-4</v>
      </c>
      <c r="R72">
        <v>0</v>
      </c>
      <c r="S72">
        <v>0</v>
      </c>
      <c r="T72">
        <v>0.38194322688374033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9.4169107701941146E-2</v>
      </c>
      <c r="AC72">
        <v>0.23181049989563765</v>
      </c>
      <c r="AD72">
        <v>0</v>
      </c>
      <c r="AE72">
        <v>0</v>
      </c>
      <c r="AF72">
        <v>0.17501250375704441</v>
      </c>
      <c r="AG72">
        <v>1.1777956775203506</v>
      </c>
      <c r="AH72">
        <v>0.40654640137758291</v>
      </c>
      <c r="AI72">
        <v>0</v>
      </c>
      <c r="AJ72">
        <v>0</v>
      </c>
      <c r="AK72">
        <v>0.61063675954915464</v>
      </c>
      <c r="AL72">
        <v>0</v>
      </c>
      <c r="AM72">
        <v>0.12459497443122522</v>
      </c>
      <c r="AN72">
        <v>1.3911114276768943E-2</v>
      </c>
      <c r="AO72">
        <v>0</v>
      </c>
      <c r="AP72">
        <v>0</v>
      </c>
      <c r="AQ72">
        <v>1.8143573805051139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76.519192235441466</v>
      </c>
      <c r="BA72">
        <v>3.7434114545519241</v>
      </c>
      <c r="BB72">
        <f t="shared" si="1"/>
        <v>85.811886501235776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5.206792056092828E-2</v>
      </c>
      <c r="H73">
        <v>0</v>
      </c>
      <c r="I73">
        <v>0</v>
      </c>
      <c r="J73">
        <v>0</v>
      </c>
      <c r="K73">
        <v>0</v>
      </c>
      <c r="L73">
        <v>1.4297728258676186</v>
      </c>
      <c r="M73">
        <v>2.2439918830464882</v>
      </c>
      <c r="N73">
        <v>2.5148998953503101</v>
      </c>
      <c r="O73">
        <v>1.3982908337214359</v>
      </c>
      <c r="P73">
        <v>0</v>
      </c>
      <c r="Q73">
        <v>5.9329487009641719E-4</v>
      </c>
      <c r="R73">
        <v>0</v>
      </c>
      <c r="S73">
        <v>0</v>
      </c>
      <c r="T73">
        <v>0.38194322688374033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0.36914288979336257</v>
      </c>
      <c r="AC73">
        <v>0.23181049989563765</v>
      </c>
      <c r="AD73">
        <v>0</v>
      </c>
      <c r="AE73">
        <v>0</v>
      </c>
      <c r="AF73">
        <v>0.35002498570235857</v>
      </c>
      <c r="AG73">
        <v>1.1777956775203506</v>
      </c>
      <c r="AH73">
        <v>0.91472941390106444</v>
      </c>
      <c r="AI73">
        <v>0</v>
      </c>
      <c r="AJ73">
        <v>0</v>
      </c>
      <c r="AK73">
        <v>0.61063675954915464</v>
      </c>
      <c r="AL73">
        <v>0</v>
      </c>
      <c r="AM73">
        <v>0.24918994886245044</v>
      </c>
      <c r="AN73">
        <v>1.3911114276768943E-2</v>
      </c>
      <c r="AO73">
        <v>0</v>
      </c>
      <c r="AP73">
        <v>0</v>
      </c>
      <c r="AQ73">
        <v>1.8143573805051139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77.141040492590264</v>
      </c>
      <c r="BA73">
        <v>3.7993775199930919</v>
      </c>
      <c r="BB73">
        <f t="shared" si="1"/>
        <v>87.094821522904056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1.4297728258676186</v>
      </c>
      <c r="M74">
        <v>2.2439918830464882</v>
      </c>
      <c r="N74">
        <v>2.5148998953503101</v>
      </c>
      <c r="O74">
        <v>1.3982908337214359</v>
      </c>
      <c r="P74">
        <v>0</v>
      </c>
      <c r="Q74">
        <v>5.9329487009641719E-4</v>
      </c>
      <c r="R74">
        <v>0</v>
      </c>
      <c r="S74">
        <v>0</v>
      </c>
      <c r="T74">
        <v>0.38194322688374033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0.36914288979336257</v>
      </c>
      <c r="AC74">
        <v>0.46407855145063653</v>
      </c>
      <c r="AD74">
        <v>0.21046786224170322</v>
      </c>
      <c r="AE74">
        <v>0</v>
      </c>
      <c r="AF74">
        <v>0.35002498570235857</v>
      </c>
      <c r="AG74">
        <v>1.1777956775203506</v>
      </c>
      <c r="AH74">
        <v>1.4229124048215402</v>
      </c>
      <c r="AI74">
        <v>0</v>
      </c>
      <c r="AJ74">
        <v>0</v>
      </c>
      <c r="AK74">
        <v>0.61063675954915464</v>
      </c>
      <c r="AL74">
        <v>0</v>
      </c>
      <c r="AM74">
        <v>0.24918994886245044</v>
      </c>
      <c r="AN74">
        <v>1.3911114276768943E-2</v>
      </c>
      <c r="AO74">
        <v>0</v>
      </c>
      <c r="AP74">
        <v>0</v>
      </c>
      <c r="AQ74">
        <v>1.8143573805051139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77.755968482571475</v>
      </c>
      <c r="BA74">
        <v>3.862653481112047</v>
      </c>
      <c r="BB74">
        <f t="shared" si="1"/>
        <v>88.54532453592256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1.4297728258676186</v>
      </c>
      <c r="M75">
        <v>2.2439918830464882</v>
      </c>
      <c r="N75">
        <v>2.5148998953503101</v>
      </c>
      <c r="O75">
        <v>1.3982908337214359</v>
      </c>
      <c r="P75">
        <v>0</v>
      </c>
      <c r="Q75">
        <v>5.9329487009641719E-4</v>
      </c>
      <c r="R75">
        <v>0</v>
      </c>
      <c r="S75">
        <v>0</v>
      </c>
      <c r="T75">
        <v>0.38194322688374033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0.67801756418284287</v>
      </c>
      <c r="AC75">
        <v>0.39651798371947389</v>
      </c>
      <c r="AD75">
        <v>0.42093572448340644</v>
      </c>
      <c r="AE75">
        <v>0</v>
      </c>
      <c r="AF75">
        <v>0.53357468795658514</v>
      </c>
      <c r="AG75">
        <v>1.1777956775203506</v>
      </c>
      <c r="AH75">
        <v>1.6261856055103316</v>
      </c>
      <c r="AI75">
        <v>0</v>
      </c>
      <c r="AJ75">
        <v>0</v>
      </c>
      <c r="AK75">
        <v>0.61063675954915464</v>
      </c>
      <c r="AL75">
        <v>0</v>
      </c>
      <c r="AM75">
        <v>0.22024363473178876</v>
      </c>
      <c r="AN75">
        <v>1.3911114276768943E-2</v>
      </c>
      <c r="AO75">
        <v>0</v>
      </c>
      <c r="AP75">
        <v>0</v>
      </c>
      <c r="AQ75">
        <v>1.6345561928616157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77.929049259027323</v>
      </c>
      <c r="BA75">
        <v>3.8962162956367719</v>
      </c>
      <c r="BB75">
        <f t="shared" si="1"/>
        <v>89.314699867922556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1.4297728258676186</v>
      </c>
      <c r="M76">
        <v>2.2439918830464882</v>
      </c>
      <c r="N76">
        <v>2.5148998953503101</v>
      </c>
      <c r="O76">
        <v>1.3982908337214359</v>
      </c>
      <c r="P76">
        <v>0</v>
      </c>
      <c r="Q76">
        <v>5.9329487009641719E-4</v>
      </c>
      <c r="R76">
        <v>0</v>
      </c>
      <c r="S76">
        <v>0</v>
      </c>
      <c r="T76">
        <v>0.38194322688374033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1.1164689355040702</v>
      </c>
      <c r="AC76">
        <v>0.46407855145063653</v>
      </c>
      <c r="AD76">
        <v>0.63140358672510954</v>
      </c>
      <c r="AE76">
        <v>0</v>
      </c>
      <c r="AF76">
        <v>0.57626065863076592</v>
      </c>
      <c r="AG76">
        <v>1.1777956775203506</v>
      </c>
      <c r="AH76">
        <v>2.5104240187852223</v>
      </c>
      <c r="AI76">
        <v>0</v>
      </c>
      <c r="AJ76">
        <v>0</v>
      </c>
      <c r="AK76">
        <v>0.61063675954915464</v>
      </c>
      <c r="AL76">
        <v>0</v>
      </c>
      <c r="AM76">
        <v>0.37302979649342516</v>
      </c>
      <c r="AN76">
        <v>1.3911114276768943E-2</v>
      </c>
      <c r="AO76">
        <v>0</v>
      </c>
      <c r="AP76">
        <v>0</v>
      </c>
      <c r="AQ76">
        <v>1.8143573805051139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0.12532854215290032</v>
      </c>
      <c r="AY76">
        <v>0</v>
      </c>
      <c r="AZ76">
        <v>78.593228970987255</v>
      </c>
      <c r="BA76">
        <v>4.0118141868069852</v>
      </c>
      <c r="BB76">
        <f t="shared" si="1"/>
        <v>91.964601765513478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1.4297728258676186</v>
      </c>
      <c r="M77">
        <v>2.2439918830464882</v>
      </c>
      <c r="N77">
        <v>2.5148998953503101</v>
      </c>
      <c r="O77">
        <v>1.3982908337214359</v>
      </c>
      <c r="P77">
        <v>0</v>
      </c>
      <c r="Q77">
        <v>5.9329487009641719E-4</v>
      </c>
      <c r="R77">
        <v>0</v>
      </c>
      <c r="S77">
        <v>0</v>
      </c>
      <c r="T77">
        <v>0.38194322688374033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1.1164689355040702</v>
      </c>
      <c r="AC77">
        <v>0.46407855145063653</v>
      </c>
      <c r="AD77">
        <v>0.63140358672510954</v>
      </c>
      <c r="AE77">
        <v>0</v>
      </c>
      <c r="AF77">
        <v>0.57626065863076592</v>
      </c>
      <c r="AG77">
        <v>1.1777956775203506</v>
      </c>
      <c r="AH77">
        <v>2.5104240187852223</v>
      </c>
      <c r="AI77">
        <v>0</v>
      </c>
      <c r="AJ77">
        <v>0</v>
      </c>
      <c r="AK77">
        <v>0.61063675954915464</v>
      </c>
      <c r="AL77">
        <v>0</v>
      </c>
      <c r="AM77">
        <v>0.37302979649342516</v>
      </c>
      <c r="AN77">
        <v>1.3911114276768943E-2</v>
      </c>
      <c r="AO77">
        <v>0</v>
      </c>
      <c r="AP77">
        <v>0</v>
      </c>
      <c r="AQ77">
        <v>1.8143573805051139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0.22947098713243408</v>
      </c>
      <c r="AY77">
        <v>0</v>
      </c>
      <c r="AZ77">
        <v>78.593228970987255</v>
      </c>
      <c r="BA77">
        <v>4.0161673410071295</v>
      </c>
      <c r="BB77">
        <f t="shared" si="1"/>
        <v>92.064391056292862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1.4297728258676186</v>
      </c>
      <c r="M78">
        <v>2.2439918830464882</v>
      </c>
      <c r="N78">
        <v>2.5148998953503101</v>
      </c>
      <c r="O78">
        <v>1.3982908337214359</v>
      </c>
      <c r="P78">
        <v>0</v>
      </c>
      <c r="Q78">
        <v>5.9329487009641719E-4</v>
      </c>
      <c r="R78">
        <v>0</v>
      </c>
      <c r="S78">
        <v>0</v>
      </c>
      <c r="T78">
        <v>0.38194322688374033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1.1164689355040702</v>
      </c>
      <c r="AC78">
        <v>0.46407855145063653</v>
      </c>
      <c r="AD78">
        <v>0.63140358672510954</v>
      </c>
      <c r="AE78">
        <v>0</v>
      </c>
      <c r="AF78">
        <v>0.57626065863076592</v>
      </c>
      <c r="AG78">
        <v>1.1777956775203506</v>
      </c>
      <c r="AH78">
        <v>2.5104240187852223</v>
      </c>
      <c r="AI78">
        <v>0</v>
      </c>
      <c r="AJ78">
        <v>0</v>
      </c>
      <c r="AK78">
        <v>0.61063675954915464</v>
      </c>
      <c r="AL78">
        <v>0</v>
      </c>
      <c r="AM78">
        <v>0.37302979649342516</v>
      </c>
      <c r="AN78">
        <v>1.3911114276768943E-2</v>
      </c>
      <c r="AO78">
        <v>0</v>
      </c>
      <c r="AP78">
        <v>0</v>
      </c>
      <c r="AQ78">
        <v>1.8143573805051139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0.32347135040325953</v>
      </c>
      <c r="AY78">
        <v>0</v>
      </c>
      <c r="AZ78">
        <v>78.272396159465657</v>
      </c>
      <c r="BA78">
        <v>4.0066857446702553</v>
      </c>
      <c r="BB78">
        <f t="shared" si="1"/>
        <v>91.84704020437897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1.4297728258676186</v>
      </c>
      <c r="M79">
        <v>2.2439918830464882</v>
      </c>
      <c r="N79">
        <v>2.5148998953503101</v>
      </c>
      <c r="O79">
        <v>1.3982908337214359</v>
      </c>
      <c r="P79">
        <v>0</v>
      </c>
      <c r="Q79">
        <v>5.9329487009641719E-4</v>
      </c>
      <c r="R79">
        <v>0</v>
      </c>
      <c r="S79">
        <v>0</v>
      </c>
      <c r="T79">
        <v>0.38194322688374033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1.1164689355040702</v>
      </c>
      <c r="AC79">
        <v>0.46407855145063653</v>
      </c>
      <c r="AD79">
        <v>0.63140358672510954</v>
      </c>
      <c r="AE79">
        <v>0</v>
      </c>
      <c r="AF79">
        <v>0.57626065863076592</v>
      </c>
      <c r="AG79">
        <v>1.1777956775203506</v>
      </c>
      <c r="AH79">
        <v>2.5104240187852223</v>
      </c>
      <c r="AI79">
        <v>0</v>
      </c>
      <c r="AJ79">
        <v>0</v>
      </c>
      <c r="AK79">
        <v>0.61063675954915464</v>
      </c>
      <c r="AL79">
        <v>0</v>
      </c>
      <c r="AM79">
        <v>0.37302979649342516</v>
      </c>
      <c r="AN79">
        <v>1.3911114276768943E-2</v>
      </c>
      <c r="AO79">
        <v>0</v>
      </c>
      <c r="AP79">
        <v>0</v>
      </c>
      <c r="AQ79">
        <v>1.8143573805051139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6.2648431718563213E-2</v>
      </c>
      <c r="AY79">
        <v>0</v>
      </c>
      <c r="AZ79">
        <v>78.175302650803573</v>
      </c>
      <c r="BA79">
        <v>3.9917248380071508</v>
      </c>
      <c r="BB79">
        <f t="shared" si="1"/>
        <v>91.504084683695297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1.4297728258676186</v>
      </c>
      <c r="M80">
        <v>2.2439918830464882</v>
      </c>
      <c r="N80">
        <v>2.5148998953503101</v>
      </c>
      <c r="O80">
        <v>1.3982908337214359</v>
      </c>
      <c r="P80">
        <v>0</v>
      </c>
      <c r="Q80">
        <v>5.9329487009641719E-4</v>
      </c>
      <c r="R80">
        <v>0</v>
      </c>
      <c r="S80">
        <v>0</v>
      </c>
      <c r="T80">
        <v>0.38194322688374033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1.1164689355040702</v>
      </c>
      <c r="AC80">
        <v>0.46407855145063653</v>
      </c>
      <c r="AD80">
        <v>0.63140358672510954</v>
      </c>
      <c r="AE80">
        <v>0</v>
      </c>
      <c r="AF80">
        <v>0.57626065863076592</v>
      </c>
      <c r="AG80">
        <v>1.1777956775203506</v>
      </c>
      <c r="AH80">
        <v>2.5104240187852223</v>
      </c>
      <c r="AI80">
        <v>0</v>
      </c>
      <c r="AJ80">
        <v>0</v>
      </c>
      <c r="AK80">
        <v>0.61063675954915464</v>
      </c>
      <c r="AL80">
        <v>0</v>
      </c>
      <c r="AM80">
        <v>0.37302979649342516</v>
      </c>
      <c r="AN80">
        <v>1.3911114276768943E-2</v>
      </c>
      <c r="AO80">
        <v>0</v>
      </c>
      <c r="AP80">
        <v>0</v>
      </c>
      <c r="AQ80">
        <v>1.8143573805051139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77.713050511375499</v>
      </c>
      <c r="BA80">
        <v>3.9697839941332309</v>
      </c>
      <c r="BB80">
        <f t="shared" si="1"/>
        <v>91.001124956422572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1.4297728258676186</v>
      </c>
      <c r="M81">
        <v>2.2439918830464882</v>
      </c>
      <c r="N81">
        <v>2.5148998953503101</v>
      </c>
      <c r="O81">
        <v>1.3982908337214359</v>
      </c>
      <c r="P81">
        <v>0</v>
      </c>
      <c r="Q81">
        <v>5.9329487009641719E-4</v>
      </c>
      <c r="R81">
        <v>0</v>
      </c>
      <c r="S81">
        <v>0</v>
      </c>
      <c r="T81">
        <v>0.38194322688374033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0.74431262366938011</v>
      </c>
      <c r="AC81">
        <v>0.23181049989563765</v>
      </c>
      <c r="AD81">
        <v>0.42093572448340644</v>
      </c>
      <c r="AE81">
        <v>0</v>
      </c>
      <c r="AF81">
        <v>0.53357468795658514</v>
      </c>
      <c r="AG81">
        <v>1.1777956775203506</v>
      </c>
      <c r="AH81">
        <v>2.0083392323105822</v>
      </c>
      <c r="AI81">
        <v>0</v>
      </c>
      <c r="AJ81">
        <v>0</v>
      </c>
      <c r="AK81">
        <v>0.61063675954915464</v>
      </c>
      <c r="AL81">
        <v>0</v>
      </c>
      <c r="AM81">
        <v>0.24918994886245044</v>
      </c>
      <c r="AN81">
        <v>1.3911114276768943E-2</v>
      </c>
      <c r="AO81">
        <v>0</v>
      </c>
      <c r="AP81">
        <v>0</v>
      </c>
      <c r="AQ81">
        <v>1.360768043414736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77.124154664996851</v>
      </c>
      <c r="BA81">
        <v>3.8641976951530284</v>
      </c>
      <c r="BB81">
        <f t="shared" si="1"/>
        <v>88.580723241522577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1.4297728258676186</v>
      </c>
      <c r="M82">
        <v>2.2439918830464882</v>
      </c>
      <c r="N82">
        <v>2.5148998953503101</v>
      </c>
      <c r="O82">
        <v>1.3982908337214359</v>
      </c>
      <c r="P82">
        <v>0</v>
      </c>
      <c r="Q82">
        <v>5.9329487009641719E-4</v>
      </c>
      <c r="R82">
        <v>0</v>
      </c>
      <c r="S82">
        <v>0</v>
      </c>
      <c r="T82">
        <v>0.38194322688374033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0.36914288979336257</v>
      </c>
      <c r="AC82">
        <v>0</v>
      </c>
      <c r="AD82">
        <v>0.21046786224170322</v>
      </c>
      <c r="AE82">
        <v>0</v>
      </c>
      <c r="AF82">
        <v>0.53357468795658514</v>
      </c>
      <c r="AG82">
        <v>1.1777956775203506</v>
      </c>
      <c r="AH82">
        <v>1.6261856055103316</v>
      </c>
      <c r="AI82">
        <v>0</v>
      </c>
      <c r="AJ82">
        <v>0</v>
      </c>
      <c r="AK82">
        <v>0.61063675954915464</v>
      </c>
      <c r="AL82">
        <v>0</v>
      </c>
      <c r="AM82">
        <v>0.15731687518263407</v>
      </c>
      <c r="AN82">
        <v>1.3911114276768943E-2</v>
      </c>
      <c r="AO82">
        <v>0</v>
      </c>
      <c r="AP82">
        <v>0</v>
      </c>
      <c r="AQ82">
        <v>0.4535893370903778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76.578176789814222</v>
      </c>
      <c r="BA82">
        <v>3.7494721035526162</v>
      </c>
      <c r="BB82">
        <f t="shared" si="1"/>
        <v>85.950817455122561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1.4297728258676186</v>
      </c>
      <c r="M83">
        <v>2.2439918830464882</v>
      </c>
      <c r="N83">
        <v>2.5148998953503101</v>
      </c>
      <c r="O83">
        <v>1.3982908337214359</v>
      </c>
      <c r="P83">
        <v>0</v>
      </c>
      <c r="Q83">
        <v>5.9329487009641719E-4</v>
      </c>
      <c r="R83">
        <v>0</v>
      </c>
      <c r="S83">
        <v>0</v>
      </c>
      <c r="T83">
        <v>0.38194322688374033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0.36914288979336257</v>
      </c>
      <c r="AC83">
        <v>0</v>
      </c>
      <c r="AD83">
        <v>0.21046786224170322</v>
      </c>
      <c r="AE83">
        <v>0</v>
      </c>
      <c r="AF83">
        <v>0.53357468795658514</v>
      </c>
      <c r="AG83">
        <v>1.1777956775203506</v>
      </c>
      <c r="AH83">
        <v>1.2196392041327486</v>
      </c>
      <c r="AI83">
        <v>0</v>
      </c>
      <c r="AJ83">
        <v>0</v>
      </c>
      <c r="AK83">
        <v>0.61063675954915464</v>
      </c>
      <c r="AL83">
        <v>0</v>
      </c>
      <c r="AM83">
        <v>0.12270716927572532</v>
      </c>
      <c r="AN83">
        <v>1.3911114276768943E-2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76.423388645376733</v>
      </c>
      <c r="BA83">
        <v>3.7056015995402602</v>
      </c>
      <c r="BB83">
        <f t="shared" si="1"/>
        <v>84.94515437032257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1.4297728258676186</v>
      </c>
      <c r="M84">
        <v>2.2439918830464882</v>
      </c>
      <c r="N84">
        <v>2.5148998953503101</v>
      </c>
      <c r="O84">
        <v>1.3982908337214359</v>
      </c>
      <c r="P84">
        <v>0</v>
      </c>
      <c r="Q84">
        <v>5.9329487009641719E-4</v>
      </c>
      <c r="R84">
        <v>0</v>
      </c>
      <c r="S84">
        <v>0</v>
      </c>
      <c r="T84">
        <v>0.38194322688374033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0.36914288979336257</v>
      </c>
      <c r="AC84">
        <v>0</v>
      </c>
      <c r="AD84">
        <v>0</v>
      </c>
      <c r="AE84">
        <v>0</v>
      </c>
      <c r="AF84">
        <v>0.53357468795658514</v>
      </c>
      <c r="AG84">
        <v>1.1777956775203506</v>
      </c>
      <c r="AH84">
        <v>0.81309280275516582</v>
      </c>
      <c r="AI84">
        <v>0</v>
      </c>
      <c r="AJ84">
        <v>0</v>
      </c>
      <c r="AK84">
        <v>0.61063675954915464</v>
      </c>
      <c r="AL84">
        <v>0</v>
      </c>
      <c r="AM84">
        <v>0.12270716927572532</v>
      </c>
      <c r="AN84">
        <v>1.3911114276768943E-2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76.265786892089338</v>
      </c>
      <c r="BA84">
        <v>3.6732226500335687</v>
      </c>
      <c r="BB84">
        <f t="shared" si="1"/>
        <v>84.202917302922572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1.4297728258676186</v>
      </c>
      <c r="M85">
        <v>2.2439918830464882</v>
      </c>
      <c r="N85">
        <v>2.5148998953503101</v>
      </c>
      <c r="O85">
        <v>1.3982908337214359</v>
      </c>
      <c r="P85">
        <v>0</v>
      </c>
      <c r="Q85">
        <v>5.9329487009641719E-4</v>
      </c>
      <c r="R85">
        <v>0</v>
      </c>
      <c r="S85">
        <v>0</v>
      </c>
      <c r="T85">
        <v>0.38194322688374033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0.36914288979336257</v>
      </c>
      <c r="AC85">
        <v>0</v>
      </c>
      <c r="AD85">
        <v>0</v>
      </c>
      <c r="AE85">
        <v>0</v>
      </c>
      <c r="AF85">
        <v>0.35002498570235857</v>
      </c>
      <c r="AG85">
        <v>1.1777956775203506</v>
      </c>
      <c r="AH85">
        <v>0.40654640137758291</v>
      </c>
      <c r="AI85">
        <v>0</v>
      </c>
      <c r="AJ85">
        <v>0</v>
      </c>
      <c r="AK85">
        <v>0.61063675954915464</v>
      </c>
      <c r="AL85">
        <v>0</v>
      </c>
      <c r="AM85">
        <v>0.12270716927572532</v>
      </c>
      <c r="AN85">
        <v>1.3911114276768943E-2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76.108185138801915</v>
      </c>
      <c r="BA85">
        <v>3.6419688796143395</v>
      </c>
      <c r="BB85">
        <f t="shared" si="1"/>
        <v>83.486473216422567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1.4297728258676186</v>
      </c>
      <c r="M86">
        <v>2.2439918830464882</v>
      </c>
      <c r="N86">
        <v>2.5148998953503101</v>
      </c>
      <c r="O86">
        <v>1.3982908337214359</v>
      </c>
      <c r="P86">
        <v>0</v>
      </c>
      <c r="Q86">
        <v>5.9329487009641719E-4</v>
      </c>
      <c r="R86">
        <v>0</v>
      </c>
      <c r="S86">
        <v>0</v>
      </c>
      <c r="T86">
        <v>0.38194322688374033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0.36914288979336257</v>
      </c>
      <c r="AC86">
        <v>0</v>
      </c>
      <c r="AD86">
        <v>0</v>
      </c>
      <c r="AE86">
        <v>0</v>
      </c>
      <c r="AF86">
        <v>0.35002498570235857</v>
      </c>
      <c r="AG86">
        <v>1.1777956775203506</v>
      </c>
      <c r="AH86">
        <v>0</v>
      </c>
      <c r="AI86">
        <v>0</v>
      </c>
      <c r="AJ86">
        <v>0</v>
      </c>
      <c r="AK86">
        <v>0.61063675954915464</v>
      </c>
      <c r="AL86">
        <v>0</v>
      </c>
      <c r="AM86">
        <v>0.12270716927572532</v>
      </c>
      <c r="AN86">
        <v>1.3911114276768943E-2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75.950583385514491</v>
      </c>
      <c r="BA86">
        <v>3.6183874867493366</v>
      </c>
      <c r="BB86">
        <f t="shared" si="1"/>
        <v>82.945906454622559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1.4297728258676186</v>
      </c>
      <c r="M87">
        <v>2.2439918830464882</v>
      </c>
      <c r="N87">
        <v>2.5148998953503101</v>
      </c>
      <c r="O87">
        <v>1.3982908337214359</v>
      </c>
      <c r="P87">
        <v>0</v>
      </c>
      <c r="Q87">
        <v>5.9329487009641719E-4</v>
      </c>
      <c r="R87">
        <v>0</v>
      </c>
      <c r="S87">
        <v>0</v>
      </c>
      <c r="T87">
        <v>0.38194322688374033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0.36914288979336257</v>
      </c>
      <c r="AC87">
        <v>0</v>
      </c>
      <c r="AD87">
        <v>0</v>
      </c>
      <c r="AE87">
        <v>0</v>
      </c>
      <c r="AF87">
        <v>0.35002498570235857</v>
      </c>
      <c r="AG87">
        <v>1.1777956775203506</v>
      </c>
      <c r="AH87">
        <v>0</v>
      </c>
      <c r="AI87">
        <v>0</v>
      </c>
      <c r="AJ87">
        <v>0</v>
      </c>
      <c r="AK87">
        <v>0.61063675954915464</v>
      </c>
      <c r="AL87">
        <v>0</v>
      </c>
      <c r="AM87">
        <v>0.11012181736589438</v>
      </c>
      <c r="AN87">
        <v>1.3911114276768943E-2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75.950583385514491</v>
      </c>
      <c r="BA87">
        <v>3.6178614190395058</v>
      </c>
      <c r="BB87">
        <f t="shared" si="1"/>
        <v>82.933847170422567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1.4297728258676186</v>
      </c>
      <c r="M88">
        <v>2.2439918830464882</v>
      </c>
      <c r="N88">
        <v>2.5148998953503101</v>
      </c>
      <c r="O88">
        <v>1.3982908337214359</v>
      </c>
      <c r="P88">
        <v>0</v>
      </c>
      <c r="Q88">
        <v>5.9329487009641719E-4</v>
      </c>
      <c r="R88">
        <v>0</v>
      </c>
      <c r="S88">
        <v>0</v>
      </c>
      <c r="T88">
        <v>0.38194322688374033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9.4169107701941146E-2</v>
      </c>
      <c r="AC88">
        <v>0</v>
      </c>
      <c r="AD88">
        <v>0</v>
      </c>
      <c r="AE88">
        <v>0</v>
      </c>
      <c r="AF88">
        <v>0.35002498570235857</v>
      </c>
      <c r="AG88">
        <v>1.1777956775203506</v>
      </c>
      <c r="AH88">
        <v>0</v>
      </c>
      <c r="AI88">
        <v>0</v>
      </c>
      <c r="AJ88">
        <v>0</v>
      </c>
      <c r="AK88">
        <v>0.61063675954915464</v>
      </c>
      <c r="AL88">
        <v>0</v>
      </c>
      <c r="AM88">
        <v>0.11012181736589438</v>
      </c>
      <c r="AN88">
        <v>1.3911114276768943E-2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75.950583385514491</v>
      </c>
      <c r="BA88">
        <v>3.6063675149480843</v>
      </c>
      <c r="BB88">
        <f t="shared" si="1"/>
        <v>82.670367292422554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1.4297728258676186</v>
      </c>
      <c r="M89">
        <v>2.2439918830464882</v>
      </c>
      <c r="N89">
        <v>2.5148998953503101</v>
      </c>
      <c r="O89">
        <v>1.3982908337214359</v>
      </c>
      <c r="P89">
        <v>0</v>
      </c>
      <c r="Q89">
        <v>5.9329487009641719E-4</v>
      </c>
      <c r="R89">
        <v>0</v>
      </c>
      <c r="S89">
        <v>0</v>
      </c>
      <c r="T89">
        <v>0.38194322688374033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0.35002498570235857</v>
      </c>
      <c r="AG89">
        <v>1.1777956775203506</v>
      </c>
      <c r="AH89">
        <v>0</v>
      </c>
      <c r="AI89">
        <v>0</v>
      </c>
      <c r="AJ89">
        <v>0</v>
      </c>
      <c r="AK89">
        <v>0.61063675954915464</v>
      </c>
      <c r="AL89">
        <v>0</v>
      </c>
      <c r="AM89">
        <v>0.24918994886245044</v>
      </c>
      <c r="AN89">
        <v>1.3911114276768943E-2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75.950583385514491</v>
      </c>
      <c r="BA89">
        <v>3.6082442941426991</v>
      </c>
      <c r="BB89">
        <f t="shared" si="1"/>
        <v>82.713389537022564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1.4297728258676186</v>
      </c>
      <c r="M90">
        <v>2.2439918830464882</v>
      </c>
      <c r="N90">
        <v>2.5148998953503101</v>
      </c>
      <c r="O90">
        <v>1.3982908337214359</v>
      </c>
      <c r="P90">
        <v>0</v>
      </c>
      <c r="Q90">
        <v>5.9329487009641719E-4</v>
      </c>
      <c r="R90">
        <v>0</v>
      </c>
      <c r="S90">
        <v>0</v>
      </c>
      <c r="T90">
        <v>0.38194322688374033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0.23181049989563765</v>
      </c>
      <c r="AD90">
        <v>0</v>
      </c>
      <c r="AE90">
        <v>0</v>
      </c>
      <c r="AF90">
        <v>0.35002498570235857</v>
      </c>
      <c r="AG90">
        <v>1.1777956775203506</v>
      </c>
      <c r="AH90">
        <v>0</v>
      </c>
      <c r="AI90">
        <v>0</v>
      </c>
      <c r="AJ90">
        <v>0</v>
      </c>
      <c r="AK90">
        <v>0.61063675954915464</v>
      </c>
      <c r="AL90">
        <v>0</v>
      </c>
      <c r="AM90">
        <v>0.24918994886245044</v>
      </c>
      <c r="AN90">
        <v>1.3911114276768943E-2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75.950583385514491</v>
      </c>
      <c r="BA90">
        <v>3.6179339730383369</v>
      </c>
      <c r="BB90">
        <f t="shared" si="1"/>
        <v>82.935510358022569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1.4297728258676186</v>
      </c>
      <c r="M91">
        <v>2.2439918830464882</v>
      </c>
      <c r="N91">
        <v>2.5148998953503101</v>
      </c>
      <c r="O91">
        <v>1.3982908337214359</v>
      </c>
      <c r="P91">
        <v>0</v>
      </c>
      <c r="Q91">
        <v>5.9329487009641719E-4</v>
      </c>
      <c r="R91">
        <v>0</v>
      </c>
      <c r="S91">
        <v>0.17745420019375172</v>
      </c>
      <c r="T91">
        <v>0.38194322688374033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0.46362102379461489</v>
      </c>
      <c r="AD91">
        <v>0</v>
      </c>
      <c r="AE91">
        <v>0</v>
      </c>
      <c r="AF91">
        <v>0.35002498570235857</v>
      </c>
      <c r="AG91">
        <v>1.1777956775203506</v>
      </c>
      <c r="AH91">
        <v>0</v>
      </c>
      <c r="AI91">
        <v>0</v>
      </c>
      <c r="AJ91">
        <v>0</v>
      </c>
      <c r="AK91">
        <v>0.61063675954915464</v>
      </c>
      <c r="AL91">
        <v>0</v>
      </c>
      <c r="AM91">
        <v>0.24918994886245044</v>
      </c>
      <c r="AN91">
        <v>1.3911114276768943E-2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75.981892089334153</v>
      </c>
      <c r="BA91">
        <v>3.6363499423250731</v>
      </c>
      <c r="BB91">
        <f t="shared" si="1"/>
        <v>83.357667816648217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1.4297728258676186</v>
      </c>
      <c r="M92">
        <v>2.2439918830464882</v>
      </c>
      <c r="N92">
        <v>2.5148998953503101</v>
      </c>
      <c r="O92">
        <v>1.3982908337214359</v>
      </c>
      <c r="P92">
        <v>0</v>
      </c>
      <c r="Q92">
        <v>5.9329487009641719E-4</v>
      </c>
      <c r="R92">
        <v>0</v>
      </c>
      <c r="S92">
        <v>0</v>
      </c>
      <c r="T92">
        <v>0.38194322688374033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0.46362102379461489</v>
      </c>
      <c r="AD92">
        <v>0</v>
      </c>
      <c r="AE92">
        <v>0</v>
      </c>
      <c r="AF92">
        <v>0.35002498570235857</v>
      </c>
      <c r="AG92">
        <v>1.1777956775203506</v>
      </c>
      <c r="AH92">
        <v>0</v>
      </c>
      <c r="AI92">
        <v>0</v>
      </c>
      <c r="AJ92">
        <v>0</v>
      </c>
      <c r="AK92">
        <v>0.61063675954915464</v>
      </c>
      <c r="AL92">
        <v>0</v>
      </c>
      <c r="AM92">
        <v>0.12270716927572532</v>
      </c>
      <c r="AN92">
        <v>1.3911114276768943E-2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75.992328323940711</v>
      </c>
      <c r="BA92">
        <v>3.6240816111768028</v>
      </c>
      <c r="BB92">
        <f t="shared" si="1"/>
        <v>83.076435402622565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1.4297728258676186</v>
      </c>
      <c r="M93">
        <v>2.3481568939532753</v>
      </c>
      <c r="N93">
        <v>2.5148998953503101</v>
      </c>
      <c r="O93">
        <v>1.3982908337214359</v>
      </c>
      <c r="P93">
        <v>0</v>
      </c>
      <c r="Q93">
        <v>5.9329487009641719E-4</v>
      </c>
      <c r="R93">
        <v>0</v>
      </c>
      <c r="S93">
        <v>0</v>
      </c>
      <c r="T93">
        <v>0.38194322688374033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0.46362102379461489</v>
      </c>
      <c r="AD93">
        <v>0</v>
      </c>
      <c r="AE93">
        <v>0</v>
      </c>
      <c r="AF93">
        <v>0.35002498570235857</v>
      </c>
      <c r="AG93">
        <v>1.1777956775203506</v>
      </c>
      <c r="AH93">
        <v>0</v>
      </c>
      <c r="AI93">
        <v>0</v>
      </c>
      <c r="AJ93">
        <v>0</v>
      </c>
      <c r="AK93">
        <v>0.61063675954915464</v>
      </c>
      <c r="AL93">
        <v>0</v>
      </c>
      <c r="AM93">
        <v>0</v>
      </c>
      <c r="AN93">
        <v>1.3911114276768943E-2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76.013334376956792</v>
      </c>
      <c r="BA93">
        <v>3.6241846019730612</v>
      </c>
      <c r="BB93">
        <f t="shared" si="1"/>
        <v>83.078796306473464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1.4297728258676186</v>
      </c>
      <c r="M94">
        <v>2.3693231577013485</v>
      </c>
      <c r="N94">
        <v>2.5148998953503101</v>
      </c>
      <c r="O94">
        <v>1.3982908337214359</v>
      </c>
      <c r="P94">
        <v>0</v>
      </c>
      <c r="Q94">
        <v>5.9329487009641719E-4</v>
      </c>
      <c r="R94">
        <v>0</v>
      </c>
      <c r="S94">
        <v>0</v>
      </c>
      <c r="T94">
        <v>0.38194322688374033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0.46362102379461489</v>
      </c>
      <c r="AD94">
        <v>0</v>
      </c>
      <c r="AE94">
        <v>0</v>
      </c>
      <c r="AF94">
        <v>0.35002498570235857</v>
      </c>
      <c r="AG94">
        <v>1.1777956775203506</v>
      </c>
      <c r="AH94">
        <v>0</v>
      </c>
      <c r="AI94">
        <v>0</v>
      </c>
      <c r="AJ94">
        <v>0</v>
      </c>
      <c r="AK94">
        <v>0.61063675954915464</v>
      </c>
      <c r="AL94">
        <v>0</v>
      </c>
      <c r="AM94">
        <v>0</v>
      </c>
      <c r="AN94">
        <v>1.3911114276768943E-2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75.982710290127329</v>
      </c>
      <c r="BA94">
        <v>3.6237892649682637</v>
      </c>
      <c r="BB94">
        <f t="shared" si="1"/>
        <v>83.069733820396863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1.4297728258676186</v>
      </c>
      <c r="M95">
        <v>2.3693231577013485</v>
      </c>
      <c r="N95">
        <v>2.5148998953503101</v>
      </c>
      <c r="O95">
        <v>1.3982908337214359</v>
      </c>
      <c r="P95">
        <v>0</v>
      </c>
      <c r="Q95">
        <v>5.9329487009641719E-4</v>
      </c>
      <c r="R95">
        <v>0</v>
      </c>
      <c r="S95">
        <v>0</v>
      </c>
      <c r="T95">
        <v>0.38194322688374033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0.23181049989563765</v>
      </c>
      <c r="AD95">
        <v>0</v>
      </c>
      <c r="AE95">
        <v>0</v>
      </c>
      <c r="AF95">
        <v>0.17501250375704441</v>
      </c>
      <c r="AG95">
        <v>1.1777956775203506</v>
      </c>
      <c r="AH95">
        <v>0</v>
      </c>
      <c r="AI95">
        <v>0</v>
      </c>
      <c r="AJ95">
        <v>0</v>
      </c>
      <c r="AK95">
        <v>0.61063675954915464</v>
      </c>
      <c r="AL95">
        <v>0</v>
      </c>
      <c r="AM95">
        <v>0</v>
      </c>
      <c r="AN95">
        <v>1.3911114276768943E-2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75.993460655395538</v>
      </c>
      <c r="BA95">
        <v>3.6072334285921821</v>
      </c>
      <c r="BB95">
        <f t="shared" si="1"/>
        <v>82.690217016196854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1.4297728258676186</v>
      </c>
      <c r="M96">
        <v>2.3693231577013485</v>
      </c>
      <c r="N96">
        <v>2.5148998953503101</v>
      </c>
      <c r="O96">
        <v>1.3982908337214359</v>
      </c>
      <c r="P96">
        <v>0</v>
      </c>
      <c r="Q96">
        <v>0.18807002241645171</v>
      </c>
      <c r="R96">
        <v>0</v>
      </c>
      <c r="S96">
        <v>0.16701931685208254</v>
      </c>
      <c r="T96">
        <v>0.38194322688374033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0.17501250375704441</v>
      </c>
      <c r="AG96">
        <v>1.1777956775203506</v>
      </c>
      <c r="AH96">
        <v>0</v>
      </c>
      <c r="AI96">
        <v>0</v>
      </c>
      <c r="AJ96">
        <v>0</v>
      </c>
      <c r="AK96">
        <v>0.61063675954915464</v>
      </c>
      <c r="AL96">
        <v>0</v>
      </c>
      <c r="AM96">
        <v>0</v>
      </c>
      <c r="AN96">
        <v>1.3911114276768943E-2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75.993556668753911</v>
      </c>
      <c r="BA96">
        <v>3.6123656977107772</v>
      </c>
      <c r="BB96">
        <f t="shared" si="1"/>
        <v>82.807866304939438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1.4297728258676186</v>
      </c>
      <c r="M97">
        <v>2.3693231577013485</v>
      </c>
      <c r="N97">
        <v>2.5148998953503101</v>
      </c>
      <c r="O97">
        <v>1.3982908337214359</v>
      </c>
      <c r="P97">
        <v>0</v>
      </c>
      <c r="Q97">
        <v>0.18807002241645171</v>
      </c>
      <c r="R97">
        <v>0</v>
      </c>
      <c r="S97">
        <v>0.16701931685208254</v>
      </c>
      <c r="T97">
        <v>0.38194322688374033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0.17501250375704441</v>
      </c>
      <c r="AG97">
        <v>1.1777956775203506</v>
      </c>
      <c r="AH97">
        <v>0</v>
      </c>
      <c r="AI97">
        <v>0</v>
      </c>
      <c r="AJ97">
        <v>0</v>
      </c>
      <c r="AK97">
        <v>0.61063675954915464</v>
      </c>
      <c r="AL97">
        <v>0</v>
      </c>
      <c r="AM97">
        <v>0</v>
      </c>
      <c r="AN97">
        <v>1.3911114276768943E-2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75.993556668753911</v>
      </c>
      <c r="BA97">
        <v>3.6123656977107772</v>
      </c>
      <c r="BB97">
        <f t="shared" si="1"/>
        <v>82.807866304939438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1.4297728258676186</v>
      </c>
      <c r="M98">
        <v>2.3693231577013485</v>
      </c>
      <c r="N98">
        <v>2.5148998953503101</v>
      </c>
      <c r="O98">
        <v>1.3982908337214359</v>
      </c>
      <c r="P98">
        <v>0</v>
      </c>
      <c r="Q98">
        <v>0.18807002241645171</v>
      </c>
      <c r="R98">
        <v>0</v>
      </c>
      <c r="S98">
        <v>0.16701931685208254</v>
      </c>
      <c r="T98">
        <v>0.38194322688374033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0.17501250375704441</v>
      </c>
      <c r="AG98">
        <v>1.1777956775203506</v>
      </c>
      <c r="AH98">
        <v>0</v>
      </c>
      <c r="AI98">
        <v>0</v>
      </c>
      <c r="AJ98">
        <v>0</v>
      </c>
      <c r="AK98">
        <v>0.61063675954915464</v>
      </c>
      <c r="AL98">
        <v>0</v>
      </c>
      <c r="AM98">
        <v>0</v>
      </c>
      <c r="AN98">
        <v>1.3911114276768943E-2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75.993556668753911</v>
      </c>
      <c r="BA98">
        <v>3.6123656977107772</v>
      </c>
      <c r="BB98">
        <f t="shared" si="1"/>
        <v>82.807866304939438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7.1688757575265349E-4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7.2271186828849754E-3</v>
      </c>
      <c r="L99">
        <f t="shared" si="2"/>
        <v>3.4301464415667518E-2</v>
      </c>
      <c r="M99">
        <f t="shared" si="2"/>
        <v>5.4038510539160922E-2</v>
      </c>
      <c r="N99">
        <f t="shared" si="2"/>
        <v>6.0358831505588122E-2</v>
      </c>
      <c r="O99">
        <f t="shared" si="2"/>
        <v>3.3558503743326203E-2</v>
      </c>
      <c r="P99">
        <f t="shared" si="2"/>
        <v>0</v>
      </c>
      <c r="Q99">
        <f t="shared" si="2"/>
        <v>1.2952044980121336E-3</v>
      </c>
      <c r="R99">
        <f t="shared" si="2"/>
        <v>2.8566054824311509E-3</v>
      </c>
      <c r="S99">
        <f t="shared" si="2"/>
        <v>1.8410822130218438E-3</v>
      </c>
      <c r="T99">
        <f t="shared" si="2"/>
        <v>9.166637445209784E-3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5.4407143065122099E-3</v>
      </c>
      <c r="AC99">
        <f t="shared" si="2"/>
        <v>2.998705363180964E-3</v>
      </c>
      <c r="AD99">
        <f t="shared" si="2"/>
        <v>2.4203804157795876E-3</v>
      </c>
      <c r="AE99">
        <f t="shared" si="2"/>
        <v>0</v>
      </c>
      <c r="AF99">
        <f t="shared" si="2"/>
        <v>6.3751504257983631E-3</v>
      </c>
      <c r="AG99">
        <f t="shared" si="2"/>
        <v>2.8267096260488414E-2</v>
      </c>
      <c r="AH99">
        <f t="shared" si="2"/>
        <v>1.321275802856919E-2</v>
      </c>
      <c r="AI99">
        <f t="shared" si="2"/>
        <v>6.4033487006887903E-4</v>
      </c>
      <c r="AJ99">
        <f t="shared" si="2"/>
        <v>0</v>
      </c>
      <c r="AK99">
        <f t="shared" si="2"/>
        <v>1.4655282229179689E-2</v>
      </c>
      <c r="AL99">
        <f t="shared" si="2"/>
        <v>0</v>
      </c>
      <c r="AM99">
        <f t="shared" si="2"/>
        <v>4.7809859966343156E-3</v>
      </c>
      <c r="AN99">
        <f t="shared" si="2"/>
        <v>3.3386674264245463E-4</v>
      </c>
      <c r="AO99">
        <f t="shared" si="2"/>
        <v>0</v>
      </c>
      <c r="AP99">
        <f t="shared" si="2"/>
        <v>0</v>
      </c>
      <c r="AQ99">
        <f t="shared" si="2"/>
        <v>1.8098623459924867E-2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1.8522982785178926E-4</v>
      </c>
      <c r="AY99">
        <f t="shared" si="2"/>
        <v>0</v>
      </c>
      <c r="AZ99">
        <f t="shared" si="2"/>
        <v>1.7692542154560624</v>
      </c>
      <c r="BA99">
        <f t="shared" si="2"/>
        <v>8.6610611120420705E-2</v>
      </c>
      <c r="BB99">
        <f t="shared" si="1"/>
        <v>1.9854135783633278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11.305117929451052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0.47255392945105257</v>
      </c>
      <c r="BB3">
        <f>SUM(B3:AZ3)-BA3</f>
        <v>10.832564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11.305117929451052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0.47255392945105257</v>
      </c>
      <c r="BB4">
        <f t="shared" ref="BB4:BB67" si="0">SUM(B4:AZ4)-BA4</f>
        <v>10.832564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11.305117929451052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0.47255392945105257</v>
      </c>
      <c r="BB5">
        <f t="shared" si="0"/>
        <v>10.832564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11.305117929451052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0.47255392945105257</v>
      </c>
      <c r="BB6">
        <f t="shared" si="0"/>
        <v>10.832564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11.305117929451052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0.47255392945105257</v>
      </c>
      <c r="BB7">
        <f t="shared" si="0"/>
        <v>10.832564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11.147098726779378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0.46594872677937715</v>
      </c>
      <c r="BB8">
        <f t="shared" si="0"/>
        <v>10.681150000000001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11.195810895428929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0.46798489542892874</v>
      </c>
      <c r="BB9">
        <f t="shared" si="0"/>
        <v>10.727826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11.305117929451052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0.47255392945105257</v>
      </c>
      <c r="BB10">
        <f t="shared" si="0"/>
        <v>10.832564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11.305117929451052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0.47255392945105257</v>
      </c>
      <c r="BB11">
        <f t="shared" si="0"/>
        <v>10.832564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11.305117929451052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0.47255392945105257</v>
      </c>
      <c r="BB12">
        <f t="shared" si="0"/>
        <v>10.832564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11.305117929451052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0.47255392945105257</v>
      </c>
      <c r="BB13">
        <f t="shared" si="0"/>
        <v>10.832564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11.305117929451052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0.47255392945105257</v>
      </c>
      <c r="BB14">
        <f t="shared" si="0"/>
        <v>10.832564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11.305117929451052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0.47255392945105257</v>
      </c>
      <c r="BB15">
        <f t="shared" si="0"/>
        <v>10.832564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11.305117929451052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0.47255392945105257</v>
      </c>
      <c r="BB16">
        <f t="shared" si="0"/>
        <v>10.832564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11.305117929451052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0.47255392945105257</v>
      </c>
      <c r="BB17">
        <f t="shared" si="0"/>
        <v>10.832564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11.305117929451052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0.47255392945105257</v>
      </c>
      <c r="BB18">
        <f t="shared" si="0"/>
        <v>10.832564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11.305117929451052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0.47255392945105257</v>
      </c>
      <c r="BB19">
        <f t="shared" si="0"/>
        <v>10.832564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11.305117929451052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0.47255392945105257</v>
      </c>
      <c r="BB20">
        <f t="shared" si="0"/>
        <v>10.832564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11.305117929451052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0.47255392945105257</v>
      </c>
      <c r="BB21">
        <f t="shared" si="0"/>
        <v>10.832564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11.305117929451052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0.47255392945105257</v>
      </c>
      <c r="BB22">
        <f t="shared" si="0"/>
        <v>10.832564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11.305117929451052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0.47255392945105257</v>
      </c>
      <c r="BB23">
        <f t="shared" si="0"/>
        <v>10.832564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11.305117929451052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0.47255392945105257</v>
      </c>
      <c r="BB24">
        <f t="shared" si="0"/>
        <v>10.832564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11.305117929451052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0.47255392945105257</v>
      </c>
      <c r="BB25">
        <f t="shared" si="0"/>
        <v>10.832564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11.305117929451052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0.47255392945105257</v>
      </c>
      <c r="BB26">
        <f t="shared" si="0"/>
        <v>10.832564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11.305117929451052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0.47255392945105257</v>
      </c>
      <c r="BB27">
        <f t="shared" si="0"/>
        <v>10.832564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11.305117929451052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0.47255392945105257</v>
      </c>
      <c r="BB28">
        <f t="shared" si="0"/>
        <v>10.832564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11.305117929451052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0.47255392945105257</v>
      </c>
      <c r="BB29">
        <f t="shared" si="0"/>
        <v>10.832564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11.305117929451052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0.47255392945105257</v>
      </c>
      <c r="BB30">
        <f t="shared" si="0"/>
        <v>10.832564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11.305117929451052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0.47255392945105257</v>
      </c>
      <c r="BB31">
        <f t="shared" si="0"/>
        <v>10.832564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11.305117929451052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0.47255392945105257</v>
      </c>
      <c r="BB32">
        <f t="shared" si="0"/>
        <v>10.832564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11.305117929451052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0.47255392945105257</v>
      </c>
      <c r="BB33">
        <f t="shared" si="0"/>
        <v>10.832564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11.305117929451052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0.47255392945105257</v>
      </c>
      <c r="BB34">
        <f t="shared" si="0"/>
        <v>10.832564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11.305117929451052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0.47255392945105257</v>
      </c>
      <c r="BB35">
        <f t="shared" si="0"/>
        <v>10.832564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11.305117929451052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0.47255392945105257</v>
      </c>
      <c r="BB36">
        <f t="shared" si="0"/>
        <v>10.832564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11.305117929451052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0.47255392945105257</v>
      </c>
      <c r="BB37">
        <f t="shared" si="0"/>
        <v>10.832564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11.305117929451052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0.47255392945105257</v>
      </c>
      <c r="BB38">
        <f t="shared" si="0"/>
        <v>10.832564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11.305117929451052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0.47255392945105257</v>
      </c>
      <c r="BB39">
        <f t="shared" si="0"/>
        <v>10.832564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11.305117929451052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0.47255392945105257</v>
      </c>
      <c r="BB40">
        <f t="shared" si="0"/>
        <v>10.832564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11.305117929451052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0.47255392945105257</v>
      </c>
      <c r="BB41">
        <f t="shared" si="0"/>
        <v>10.832564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11.305117929451052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0.47255392945105257</v>
      </c>
      <c r="BB42">
        <f t="shared" si="0"/>
        <v>10.832564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11.305117929451052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0.47255392945105257</v>
      </c>
      <c r="BB43">
        <f t="shared" si="0"/>
        <v>10.832564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11.305117929451052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0.47255392945105257</v>
      </c>
      <c r="BB44">
        <f t="shared" si="0"/>
        <v>10.832564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11.305117929451052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0.47255392945105257</v>
      </c>
      <c r="BB45">
        <f t="shared" si="0"/>
        <v>10.832564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11.305117929451052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0.47255392945105257</v>
      </c>
      <c r="BB46">
        <f t="shared" si="0"/>
        <v>10.832564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11.305117929451052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0.47255392945105257</v>
      </c>
      <c r="BB47">
        <f t="shared" si="0"/>
        <v>10.832564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11.305117929451052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0.47255392945105257</v>
      </c>
      <c r="BB48">
        <f t="shared" si="0"/>
        <v>10.832564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11.305117929451052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0.47255392945105257</v>
      </c>
      <c r="BB49">
        <f t="shared" si="0"/>
        <v>10.832564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11.305117929451052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0.47255392945105257</v>
      </c>
      <c r="BB50">
        <f t="shared" si="0"/>
        <v>10.832564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11.305117929451052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0.47255392945105257</v>
      </c>
      <c r="BB51">
        <f t="shared" si="0"/>
        <v>10.832564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11.305117929451052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0.47255392945105257</v>
      </c>
      <c r="BB52">
        <f t="shared" si="0"/>
        <v>10.832564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11.305117929451052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0.47255392945105257</v>
      </c>
      <c r="BB53">
        <f t="shared" si="0"/>
        <v>10.832564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11.305117929451052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0.47255392945105257</v>
      </c>
      <c r="BB54">
        <f t="shared" si="0"/>
        <v>10.832564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11.305117929451052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0.47255392945105257</v>
      </c>
      <c r="BB55">
        <f t="shared" si="0"/>
        <v>10.832564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11.305117929451052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0.47255392945105257</v>
      </c>
      <c r="BB56">
        <f t="shared" si="0"/>
        <v>10.832564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11.305117929451052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0.47255392945105257</v>
      </c>
      <c r="BB57">
        <f t="shared" si="0"/>
        <v>10.832564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11.305117929451052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0.47255392945105257</v>
      </c>
      <c r="BB58">
        <f t="shared" si="0"/>
        <v>10.832564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11.305117929451052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0.47255392945105257</v>
      </c>
      <c r="BB59">
        <f t="shared" si="0"/>
        <v>10.832564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11.305117929451052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0.47255392945105257</v>
      </c>
      <c r="BB60">
        <f t="shared" si="0"/>
        <v>10.832564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11.305117929451052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0.47255392945105257</v>
      </c>
      <c r="BB61">
        <f t="shared" si="0"/>
        <v>10.832564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11.305117929451052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0.47255392945105257</v>
      </c>
      <c r="BB62">
        <f t="shared" si="0"/>
        <v>10.832564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11.305117929451052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0.47255392945105257</v>
      </c>
      <c r="BB63">
        <f t="shared" si="0"/>
        <v>10.832564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11.305117929451052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0.47255392945105257</v>
      </c>
      <c r="BB64">
        <f t="shared" si="0"/>
        <v>10.832564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11.305117929451052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0.47255392945105257</v>
      </c>
      <c r="BB65">
        <f t="shared" si="0"/>
        <v>10.832564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11.305117929451052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0.47255392945105257</v>
      </c>
      <c r="BB66">
        <f t="shared" si="0"/>
        <v>10.832564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11.305117929451052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0.47255392945105257</v>
      </c>
      <c r="BB67">
        <f t="shared" si="0"/>
        <v>10.832564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11.305117929451052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0.47255392945105257</v>
      </c>
      <c r="BB68">
        <f t="shared" ref="BB68:BB99" si="1">SUM(B68:AZ68)-BA68</f>
        <v>10.832564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11.305117929451052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0.47255392945105257</v>
      </c>
      <c r="BB69">
        <f t="shared" si="1"/>
        <v>10.832564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11.305117929451052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0.47255392945105257</v>
      </c>
      <c r="BB70">
        <f t="shared" si="1"/>
        <v>10.832564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11.305117929451052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0.47255392945105257</v>
      </c>
      <c r="BB71">
        <f t="shared" si="1"/>
        <v>10.832564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11.305117929451052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0.47255392945105257</v>
      </c>
      <c r="BB72">
        <f t="shared" si="1"/>
        <v>10.832564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11.305117929451052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0.47255392945105257</v>
      </c>
      <c r="BB73">
        <f t="shared" si="1"/>
        <v>10.832564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11.305117929451052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0.47255392945105257</v>
      </c>
      <c r="BB74">
        <f t="shared" si="1"/>
        <v>10.832564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11.305117929451052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0.47255392945105257</v>
      </c>
      <c r="BB75">
        <f t="shared" si="1"/>
        <v>10.832564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11.305117929451052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0.47255392945105257</v>
      </c>
      <c r="BB76">
        <f t="shared" si="1"/>
        <v>10.832564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11.305117929451052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0.47255392945105257</v>
      </c>
      <c r="BB77">
        <f t="shared" si="1"/>
        <v>10.832564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11.305117929451052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0.47255392945105257</v>
      </c>
      <c r="BB78">
        <f t="shared" si="1"/>
        <v>10.832564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11.305117929451052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0.47255392945105257</v>
      </c>
      <c r="BB79">
        <f t="shared" si="1"/>
        <v>10.832564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11.305117929451052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0.47255392945105257</v>
      </c>
      <c r="BB80">
        <f t="shared" si="1"/>
        <v>10.832564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11.305117929451052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0.47255392945105257</v>
      </c>
      <c r="BB81">
        <f t="shared" si="1"/>
        <v>10.832564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11.305117929451052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0.47255392945105257</v>
      </c>
      <c r="BB82">
        <f t="shared" si="1"/>
        <v>10.832564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11.305117929451052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0.47255392945105257</v>
      </c>
      <c r="BB83">
        <f t="shared" si="1"/>
        <v>10.832564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11.305117929451052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0.47255392945105257</v>
      </c>
      <c r="BB84">
        <f t="shared" si="1"/>
        <v>10.832564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11.305117929451052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0.47255392945105257</v>
      </c>
      <c r="BB85">
        <f t="shared" si="1"/>
        <v>10.832564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11.305117929451052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0.47255392945105257</v>
      </c>
      <c r="BB86">
        <f t="shared" si="1"/>
        <v>10.832564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11.305117929451052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0.47255392945105257</v>
      </c>
      <c r="BB87">
        <f t="shared" si="1"/>
        <v>10.832564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11.305117929451052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0.47255392945105257</v>
      </c>
      <c r="BB88">
        <f t="shared" si="1"/>
        <v>10.832564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11.305117929451052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0.47255392945105257</v>
      </c>
      <c r="BB89">
        <f t="shared" si="1"/>
        <v>10.832564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11.305117929451052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0.47255392945105257</v>
      </c>
      <c r="BB90">
        <f t="shared" si="1"/>
        <v>10.832564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11.305117929451052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0.47255392945105257</v>
      </c>
      <c r="BB91">
        <f t="shared" si="1"/>
        <v>10.832564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11.305117929451052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0.47255392945105257</v>
      </c>
      <c r="BB92">
        <f t="shared" si="1"/>
        <v>10.832564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11.305117929451052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0.47255392945105257</v>
      </c>
      <c r="BB93">
        <f t="shared" si="1"/>
        <v>10.832564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11.305117929451052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0.47255392945105257</v>
      </c>
      <c r="BB94">
        <f t="shared" si="1"/>
        <v>10.832564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11.305117929451052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0.47255392945105257</v>
      </c>
      <c r="BB95">
        <f t="shared" si="1"/>
        <v>10.832564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11.305117929451052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0.47255392945105257</v>
      </c>
      <c r="BB96">
        <f t="shared" si="1"/>
        <v>10.832564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11.305117929451052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0.47255392945105257</v>
      </c>
      <c r="BB97">
        <f t="shared" si="1"/>
        <v>10.832564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11.305117929451052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0.47255392945105257</v>
      </c>
      <c r="BB98">
        <f t="shared" si="1"/>
        <v>10.832564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0.27125599874765177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1.1338500747651812E-2</v>
      </c>
      <c r="BB99">
        <f t="shared" si="1"/>
        <v>0.25991749799999997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260.04000000000002</v>
      </c>
      <c r="L3" s="206">
        <v>0</v>
      </c>
      <c r="M3" s="206">
        <v>57.17</v>
      </c>
      <c r="N3" s="206">
        <v>49.35</v>
      </c>
      <c r="O3" s="206">
        <v>34.82</v>
      </c>
      <c r="P3" s="206">
        <v>21.95</v>
      </c>
      <c r="Q3" s="206">
        <v>1.93</v>
      </c>
      <c r="R3" s="206">
        <v>4.8099999999999996</v>
      </c>
      <c r="S3" s="206">
        <v>2.89</v>
      </c>
      <c r="T3" s="206">
        <v>0</v>
      </c>
      <c r="U3" s="206">
        <v>39.369999999999997</v>
      </c>
      <c r="V3" s="206">
        <v>8.77</v>
      </c>
      <c r="W3" s="206">
        <v>4.8099999999999996</v>
      </c>
      <c r="X3" s="206">
        <v>25.04</v>
      </c>
      <c r="Y3" s="206">
        <v>0</v>
      </c>
      <c r="Z3" s="206">
        <v>58.87</v>
      </c>
      <c r="AA3" s="206">
        <v>32.75</v>
      </c>
      <c r="AB3" s="206">
        <v>0</v>
      </c>
      <c r="AC3" s="206">
        <v>14.95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260.04000000000002</v>
      </c>
      <c r="L4" s="206">
        <v>0</v>
      </c>
      <c r="M4" s="206">
        <v>57.17</v>
      </c>
      <c r="N4" s="206">
        <v>49.35</v>
      </c>
      <c r="O4" s="206">
        <v>34.82</v>
      </c>
      <c r="P4" s="206">
        <v>21.95</v>
      </c>
      <c r="Q4" s="206">
        <v>1.93</v>
      </c>
      <c r="R4" s="206">
        <v>4.8099999999999996</v>
      </c>
      <c r="S4" s="206">
        <v>2.89</v>
      </c>
      <c r="T4" s="206">
        <v>0</v>
      </c>
      <c r="U4" s="206">
        <v>39.369999999999997</v>
      </c>
      <c r="V4" s="206">
        <v>8.77</v>
      </c>
      <c r="W4" s="206">
        <v>4.8099999999999996</v>
      </c>
      <c r="X4" s="206">
        <v>19.260000000000002</v>
      </c>
      <c r="Y4" s="206">
        <v>0</v>
      </c>
      <c r="Z4" s="206">
        <v>58.87</v>
      </c>
      <c r="AA4" s="206">
        <v>22.15</v>
      </c>
      <c r="AB4" s="206">
        <v>0</v>
      </c>
      <c r="AC4" s="206">
        <v>14.95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260.04000000000002</v>
      </c>
      <c r="L5" s="206">
        <v>0</v>
      </c>
      <c r="M5" s="206">
        <v>57.17</v>
      </c>
      <c r="N5" s="206">
        <v>49.35</v>
      </c>
      <c r="O5" s="206">
        <v>34.82</v>
      </c>
      <c r="P5" s="206">
        <v>21.95</v>
      </c>
      <c r="Q5" s="206">
        <v>1.93</v>
      </c>
      <c r="R5" s="206">
        <v>4.82</v>
      </c>
      <c r="S5" s="206">
        <v>2.89</v>
      </c>
      <c r="T5" s="206">
        <v>0</v>
      </c>
      <c r="U5" s="206">
        <v>39.369999999999997</v>
      </c>
      <c r="V5" s="206">
        <v>8.77</v>
      </c>
      <c r="W5" s="206">
        <v>4.8099999999999996</v>
      </c>
      <c r="X5" s="206">
        <v>19.260000000000002</v>
      </c>
      <c r="Y5" s="206">
        <v>0</v>
      </c>
      <c r="Z5" s="206">
        <v>58.87</v>
      </c>
      <c r="AA5" s="206">
        <v>14.45</v>
      </c>
      <c r="AB5" s="206">
        <v>0</v>
      </c>
      <c r="AC5" s="206">
        <v>14.95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260.04000000000002</v>
      </c>
      <c r="L6" s="206">
        <v>0</v>
      </c>
      <c r="M6" s="206">
        <v>57.17</v>
      </c>
      <c r="N6" s="206">
        <v>49.35</v>
      </c>
      <c r="O6" s="206">
        <v>34.82</v>
      </c>
      <c r="P6" s="206">
        <v>21.95</v>
      </c>
      <c r="Q6" s="206">
        <v>1.93</v>
      </c>
      <c r="R6" s="206">
        <v>4.82</v>
      </c>
      <c r="S6" s="206">
        <v>2.89</v>
      </c>
      <c r="T6" s="206">
        <v>0</v>
      </c>
      <c r="U6" s="206">
        <v>39.369999999999997</v>
      </c>
      <c r="V6" s="206">
        <v>8.77</v>
      </c>
      <c r="W6" s="206">
        <v>4.8099999999999996</v>
      </c>
      <c r="X6" s="206">
        <v>19.260000000000002</v>
      </c>
      <c r="Y6" s="206">
        <v>0</v>
      </c>
      <c r="Z6" s="206">
        <v>58.87</v>
      </c>
      <c r="AA6" s="206">
        <v>14.45</v>
      </c>
      <c r="AB6" s="206">
        <v>0</v>
      </c>
      <c r="AC6" s="206">
        <v>14.95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260.04000000000002</v>
      </c>
      <c r="L7" s="206">
        <v>0</v>
      </c>
      <c r="M7" s="206">
        <v>57.17</v>
      </c>
      <c r="N7" s="206">
        <v>49.35</v>
      </c>
      <c r="O7" s="206">
        <v>34.82</v>
      </c>
      <c r="P7" s="206">
        <v>21.95</v>
      </c>
      <c r="Q7" s="206">
        <v>1.93</v>
      </c>
      <c r="R7" s="206">
        <v>4.82</v>
      </c>
      <c r="S7" s="206">
        <v>2.89</v>
      </c>
      <c r="T7" s="206">
        <v>0</v>
      </c>
      <c r="U7" s="206">
        <v>39.369999999999997</v>
      </c>
      <c r="V7" s="206">
        <v>8.77</v>
      </c>
      <c r="W7" s="206">
        <v>4.8099999999999996</v>
      </c>
      <c r="X7" s="206">
        <v>19.260000000000002</v>
      </c>
      <c r="Y7" s="206">
        <v>0</v>
      </c>
      <c r="Z7" s="206">
        <v>58.87</v>
      </c>
      <c r="AA7" s="206">
        <v>0</v>
      </c>
      <c r="AB7" s="206">
        <v>0</v>
      </c>
      <c r="AC7" s="206">
        <v>14.95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260.04000000000002</v>
      </c>
      <c r="L8" s="206">
        <v>0</v>
      </c>
      <c r="M8" s="206">
        <v>57.17</v>
      </c>
      <c r="N8" s="206">
        <v>49.35</v>
      </c>
      <c r="O8" s="206">
        <v>34.82</v>
      </c>
      <c r="P8" s="206">
        <v>21.95</v>
      </c>
      <c r="Q8" s="206">
        <v>1.93</v>
      </c>
      <c r="R8" s="206">
        <v>4.82</v>
      </c>
      <c r="S8" s="206">
        <v>2.89</v>
      </c>
      <c r="T8" s="206">
        <v>0</v>
      </c>
      <c r="U8" s="206">
        <v>39.369999999999997</v>
      </c>
      <c r="V8" s="206">
        <v>8.77</v>
      </c>
      <c r="W8" s="206">
        <v>4.8099999999999996</v>
      </c>
      <c r="X8" s="206">
        <v>19.260000000000002</v>
      </c>
      <c r="Y8" s="206">
        <v>0</v>
      </c>
      <c r="Z8" s="206">
        <v>58.87</v>
      </c>
      <c r="AA8" s="206">
        <v>0</v>
      </c>
      <c r="AB8" s="206">
        <v>0</v>
      </c>
      <c r="AC8" s="206">
        <v>14.95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260.04000000000002</v>
      </c>
      <c r="L9" s="206">
        <v>0</v>
      </c>
      <c r="M9" s="206">
        <v>57.17</v>
      </c>
      <c r="N9" s="206">
        <v>49.35</v>
      </c>
      <c r="O9" s="206">
        <v>34.82</v>
      </c>
      <c r="P9" s="206">
        <v>21.95</v>
      </c>
      <c r="Q9" s="206">
        <v>1.93</v>
      </c>
      <c r="R9" s="206">
        <v>4.82</v>
      </c>
      <c r="S9" s="206">
        <v>2.89</v>
      </c>
      <c r="T9" s="206">
        <v>0</v>
      </c>
      <c r="U9" s="206">
        <v>39.369999999999997</v>
      </c>
      <c r="V9" s="206">
        <v>8.77</v>
      </c>
      <c r="W9" s="206">
        <v>4.8099999999999996</v>
      </c>
      <c r="X9" s="206">
        <v>19.260000000000002</v>
      </c>
      <c r="Y9" s="206">
        <v>0</v>
      </c>
      <c r="Z9" s="206">
        <v>58.87</v>
      </c>
      <c r="AA9" s="206">
        <v>0</v>
      </c>
      <c r="AB9" s="206">
        <v>0</v>
      </c>
      <c r="AC9" s="206">
        <v>14.95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260.04000000000002</v>
      </c>
      <c r="L10" s="206">
        <v>0</v>
      </c>
      <c r="M10" s="206">
        <v>57.17</v>
      </c>
      <c r="N10" s="206">
        <v>49.35</v>
      </c>
      <c r="O10" s="206">
        <v>34.82</v>
      </c>
      <c r="P10" s="206">
        <v>21.95</v>
      </c>
      <c r="Q10" s="206">
        <v>1.93</v>
      </c>
      <c r="R10" s="206">
        <v>4.82</v>
      </c>
      <c r="S10" s="206">
        <v>2.89</v>
      </c>
      <c r="T10" s="206">
        <v>0</v>
      </c>
      <c r="U10" s="206">
        <v>39.369999999999997</v>
      </c>
      <c r="V10" s="206">
        <v>8.77</v>
      </c>
      <c r="W10" s="206">
        <v>4.8099999999999996</v>
      </c>
      <c r="X10" s="206">
        <v>19.260000000000002</v>
      </c>
      <c r="Y10" s="206">
        <v>0</v>
      </c>
      <c r="Z10" s="206">
        <v>58.87</v>
      </c>
      <c r="AA10" s="206">
        <v>0</v>
      </c>
      <c r="AB10" s="206">
        <v>0</v>
      </c>
      <c r="AC10" s="206">
        <v>14.95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260.04000000000002</v>
      </c>
      <c r="L11" s="206">
        <v>0</v>
      </c>
      <c r="M11" s="206">
        <v>57.17</v>
      </c>
      <c r="N11" s="206">
        <v>49.35</v>
      </c>
      <c r="O11" s="206">
        <v>34.82</v>
      </c>
      <c r="P11" s="206">
        <v>21.95</v>
      </c>
      <c r="Q11" s="206">
        <v>1.93</v>
      </c>
      <c r="R11" s="206">
        <v>4.82</v>
      </c>
      <c r="S11" s="206">
        <v>3</v>
      </c>
      <c r="T11" s="206">
        <v>0</v>
      </c>
      <c r="U11" s="206">
        <v>39.369999999999997</v>
      </c>
      <c r="V11" s="206">
        <v>8.77</v>
      </c>
      <c r="W11" s="206">
        <v>4.8099999999999996</v>
      </c>
      <c r="X11" s="206">
        <v>19.260000000000002</v>
      </c>
      <c r="Y11" s="206">
        <v>0</v>
      </c>
      <c r="Z11" s="206">
        <v>58.87</v>
      </c>
      <c r="AA11" s="206">
        <v>0</v>
      </c>
      <c r="AB11" s="206">
        <v>0</v>
      </c>
      <c r="AC11" s="206">
        <v>14.95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260.04000000000002</v>
      </c>
      <c r="L12" s="206">
        <v>0</v>
      </c>
      <c r="M12" s="206">
        <v>57.17</v>
      </c>
      <c r="N12" s="206">
        <v>49.35</v>
      </c>
      <c r="O12" s="206">
        <v>34.82</v>
      </c>
      <c r="P12" s="206">
        <v>21.95</v>
      </c>
      <c r="Q12" s="206">
        <v>1.93</v>
      </c>
      <c r="R12" s="206">
        <v>4.82</v>
      </c>
      <c r="S12" s="206">
        <v>2.89</v>
      </c>
      <c r="T12" s="206">
        <v>0</v>
      </c>
      <c r="U12" s="206">
        <v>39.369999999999997</v>
      </c>
      <c r="V12" s="206">
        <v>8.77</v>
      </c>
      <c r="W12" s="206">
        <v>4.8099999999999996</v>
      </c>
      <c r="X12" s="206">
        <v>19.260000000000002</v>
      </c>
      <c r="Y12" s="206">
        <v>0</v>
      </c>
      <c r="Z12" s="206">
        <v>58.87</v>
      </c>
      <c r="AA12" s="206">
        <v>0</v>
      </c>
      <c r="AB12" s="206">
        <v>0</v>
      </c>
      <c r="AC12" s="206">
        <v>14.95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250.44</v>
      </c>
      <c r="L13" s="206">
        <v>0</v>
      </c>
      <c r="M13" s="206">
        <v>57.17</v>
      </c>
      <c r="N13" s="206">
        <v>49.35</v>
      </c>
      <c r="O13" s="206">
        <v>34.82</v>
      </c>
      <c r="P13" s="206">
        <v>20.69</v>
      </c>
      <c r="Q13" s="206">
        <v>1.86</v>
      </c>
      <c r="R13" s="206">
        <v>4.6399999999999997</v>
      </c>
      <c r="S13" s="206">
        <v>2.78</v>
      </c>
      <c r="T13" s="206">
        <v>0</v>
      </c>
      <c r="U13" s="206">
        <v>39.369999999999997</v>
      </c>
      <c r="V13" s="206">
        <v>8.77</v>
      </c>
      <c r="W13" s="206">
        <v>4.7</v>
      </c>
      <c r="X13" s="206">
        <v>18.55</v>
      </c>
      <c r="Y13" s="206">
        <v>0</v>
      </c>
      <c r="Z13" s="206">
        <v>58.87</v>
      </c>
      <c r="AA13" s="206">
        <v>0</v>
      </c>
      <c r="AB13" s="206">
        <v>0</v>
      </c>
      <c r="AC13" s="206">
        <v>15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250.44</v>
      </c>
      <c r="L14" s="206">
        <v>0</v>
      </c>
      <c r="M14" s="206">
        <v>57.17</v>
      </c>
      <c r="N14" s="206">
        <v>49.35</v>
      </c>
      <c r="O14" s="206">
        <v>34.82</v>
      </c>
      <c r="P14" s="206">
        <v>20.69</v>
      </c>
      <c r="Q14" s="206">
        <v>1.86</v>
      </c>
      <c r="R14" s="206">
        <v>4.6399999999999997</v>
      </c>
      <c r="S14" s="206">
        <v>2.78</v>
      </c>
      <c r="T14" s="206">
        <v>0</v>
      </c>
      <c r="U14" s="206">
        <v>39.369999999999997</v>
      </c>
      <c r="V14" s="206">
        <v>8.77</v>
      </c>
      <c r="W14" s="206">
        <v>4.7</v>
      </c>
      <c r="X14" s="206">
        <v>18.55</v>
      </c>
      <c r="Y14" s="206">
        <v>0</v>
      </c>
      <c r="Z14" s="206">
        <v>58.87</v>
      </c>
      <c r="AA14" s="206">
        <v>0</v>
      </c>
      <c r="AB14" s="206">
        <v>0</v>
      </c>
      <c r="AC14" s="206">
        <v>15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250.44</v>
      </c>
      <c r="L15" s="206">
        <v>0</v>
      </c>
      <c r="M15" s="206">
        <v>57.17</v>
      </c>
      <c r="N15" s="206">
        <v>49.35</v>
      </c>
      <c r="O15" s="206">
        <v>34.82</v>
      </c>
      <c r="P15" s="206">
        <v>20.69</v>
      </c>
      <c r="Q15" s="206">
        <v>1.86</v>
      </c>
      <c r="R15" s="206">
        <v>4.6399999999999997</v>
      </c>
      <c r="S15" s="206">
        <v>2.78</v>
      </c>
      <c r="T15" s="206">
        <v>0</v>
      </c>
      <c r="U15" s="206">
        <v>39.369999999999997</v>
      </c>
      <c r="V15" s="206">
        <v>8.77</v>
      </c>
      <c r="W15" s="206">
        <v>4.7</v>
      </c>
      <c r="X15" s="206">
        <v>18.55</v>
      </c>
      <c r="Y15" s="206">
        <v>0</v>
      </c>
      <c r="Z15" s="206">
        <v>58.87</v>
      </c>
      <c r="AA15" s="206">
        <v>0</v>
      </c>
      <c r="AB15" s="206">
        <v>0</v>
      </c>
      <c r="AC15" s="206">
        <v>14.95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250.44</v>
      </c>
      <c r="L16" s="206">
        <v>0</v>
      </c>
      <c r="M16" s="206">
        <v>57.17</v>
      </c>
      <c r="N16" s="206">
        <v>49.35</v>
      </c>
      <c r="O16" s="206">
        <v>34.82</v>
      </c>
      <c r="P16" s="206">
        <v>20.69</v>
      </c>
      <c r="Q16" s="206">
        <v>1.86</v>
      </c>
      <c r="R16" s="206">
        <v>4.6399999999999997</v>
      </c>
      <c r="S16" s="206">
        <v>2.78</v>
      </c>
      <c r="T16" s="206">
        <v>0</v>
      </c>
      <c r="U16" s="206">
        <v>39.369999999999997</v>
      </c>
      <c r="V16" s="206">
        <v>8.77</v>
      </c>
      <c r="W16" s="206">
        <v>4.7</v>
      </c>
      <c r="X16" s="206">
        <v>18.55</v>
      </c>
      <c r="Y16" s="206">
        <v>0</v>
      </c>
      <c r="Z16" s="206">
        <v>58.87</v>
      </c>
      <c r="AA16" s="206">
        <v>0</v>
      </c>
      <c r="AB16" s="206">
        <v>0</v>
      </c>
      <c r="AC16" s="206">
        <v>14.95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250.44</v>
      </c>
      <c r="L17" s="206">
        <v>0</v>
      </c>
      <c r="M17" s="206">
        <v>57.17</v>
      </c>
      <c r="N17" s="206">
        <v>49.35</v>
      </c>
      <c r="O17" s="206">
        <v>34.82</v>
      </c>
      <c r="P17" s="206">
        <v>20.69</v>
      </c>
      <c r="Q17" s="206">
        <v>1.86</v>
      </c>
      <c r="R17" s="206">
        <v>4.6399999999999997</v>
      </c>
      <c r="S17" s="206">
        <v>2.78</v>
      </c>
      <c r="T17" s="206">
        <v>0</v>
      </c>
      <c r="U17" s="206">
        <v>39.369999999999997</v>
      </c>
      <c r="V17" s="206">
        <v>8.77</v>
      </c>
      <c r="W17" s="206">
        <v>4.6399999999999997</v>
      </c>
      <c r="X17" s="206">
        <v>18.55</v>
      </c>
      <c r="Y17" s="206">
        <v>0</v>
      </c>
      <c r="Z17" s="206">
        <v>58.87</v>
      </c>
      <c r="AA17" s="206">
        <v>0</v>
      </c>
      <c r="AB17" s="206">
        <v>0</v>
      </c>
      <c r="AC17" s="206">
        <v>14.95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250.44</v>
      </c>
      <c r="L18" s="206">
        <v>0</v>
      </c>
      <c r="M18" s="206">
        <v>57.17</v>
      </c>
      <c r="N18" s="206">
        <v>49.35</v>
      </c>
      <c r="O18" s="206">
        <v>34.82</v>
      </c>
      <c r="P18" s="206">
        <v>20.69</v>
      </c>
      <c r="Q18" s="206">
        <v>1.86</v>
      </c>
      <c r="R18" s="206">
        <v>4.6399999999999997</v>
      </c>
      <c r="S18" s="206">
        <v>2.78</v>
      </c>
      <c r="T18" s="206">
        <v>0</v>
      </c>
      <c r="U18" s="206">
        <v>39.369999999999997</v>
      </c>
      <c r="V18" s="206">
        <v>8.77</v>
      </c>
      <c r="W18" s="206">
        <v>4.6399999999999997</v>
      </c>
      <c r="X18" s="206">
        <v>18.55</v>
      </c>
      <c r="Y18" s="206">
        <v>0</v>
      </c>
      <c r="Z18" s="206">
        <v>58.87</v>
      </c>
      <c r="AA18" s="206">
        <v>0</v>
      </c>
      <c r="AB18" s="206">
        <v>0</v>
      </c>
      <c r="AC18" s="206">
        <v>14.95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250.44</v>
      </c>
      <c r="L19" s="206">
        <v>0</v>
      </c>
      <c r="M19" s="206">
        <v>57.17</v>
      </c>
      <c r="N19" s="206">
        <v>49.35</v>
      </c>
      <c r="O19" s="206">
        <v>34.82</v>
      </c>
      <c r="P19" s="206">
        <v>20.69</v>
      </c>
      <c r="Q19" s="206">
        <v>1.86</v>
      </c>
      <c r="R19" s="206">
        <v>4.63</v>
      </c>
      <c r="S19" s="206">
        <v>2.78</v>
      </c>
      <c r="T19" s="206">
        <v>0</v>
      </c>
      <c r="U19" s="206">
        <v>39.369999999999997</v>
      </c>
      <c r="V19" s="206">
        <v>8.77</v>
      </c>
      <c r="W19" s="206">
        <v>4.63</v>
      </c>
      <c r="X19" s="206">
        <v>18.55</v>
      </c>
      <c r="Y19" s="206">
        <v>0</v>
      </c>
      <c r="Z19" s="206">
        <v>58.87</v>
      </c>
      <c r="AA19" s="206">
        <v>0</v>
      </c>
      <c r="AB19" s="206">
        <v>0</v>
      </c>
      <c r="AC19" s="206">
        <v>14.95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250.45</v>
      </c>
      <c r="L20" s="206">
        <v>0</v>
      </c>
      <c r="M20" s="206">
        <v>57.17</v>
      </c>
      <c r="N20" s="206">
        <v>49.35</v>
      </c>
      <c r="O20" s="206">
        <v>34.82</v>
      </c>
      <c r="P20" s="206">
        <v>20.69</v>
      </c>
      <c r="Q20" s="206">
        <v>1.86</v>
      </c>
      <c r="R20" s="206">
        <v>4.6399999999999997</v>
      </c>
      <c r="S20" s="206">
        <v>2.78</v>
      </c>
      <c r="T20" s="206">
        <v>0</v>
      </c>
      <c r="U20" s="206">
        <v>39.369999999999997</v>
      </c>
      <c r="V20" s="206">
        <v>8.77</v>
      </c>
      <c r="W20" s="206">
        <v>4.63</v>
      </c>
      <c r="X20" s="206">
        <v>18.55</v>
      </c>
      <c r="Y20" s="206">
        <v>0</v>
      </c>
      <c r="Z20" s="206">
        <v>58.87</v>
      </c>
      <c r="AA20" s="206">
        <v>0</v>
      </c>
      <c r="AB20" s="206">
        <v>0</v>
      </c>
      <c r="AC20" s="206">
        <v>14.95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250.45</v>
      </c>
      <c r="L21" s="206">
        <v>0</v>
      </c>
      <c r="M21" s="206">
        <v>57.17</v>
      </c>
      <c r="N21" s="206">
        <v>49.35</v>
      </c>
      <c r="O21" s="206">
        <v>34.82</v>
      </c>
      <c r="P21" s="206">
        <v>20.69</v>
      </c>
      <c r="Q21" s="206">
        <v>1.86</v>
      </c>
      <c r="R21" s="206">
        <v>4.6399999999999997</v>
      </c>
      <c r="S21" s="206">
        <v>2.78</v>
      </c>
      <c r="T21" s="206">
        <v>0</v>
      </c>
      <c r="U21" s="206">
        <v>39.369999999999997</v>
      </c>
      <c r="V21" s="206">
        <v>8.77</v>
      </c>
      <c r="W21" s="206">
        <v>4.63</v>
      </c>
      <c r="X21" s="206">
        <v>18.55</v>
      </c>
      <c r="Y21" s="206">
        <v>0</v>
      </c>
      <c r="Z21" s="206">
        <v>58.87</v>
      </c>
      <c r="AA21" s="206">
        <v>0</v>
      </c>
      <c r="AB21" s="206">
        <v>0</v>
      </c>
      <c r="AC21" s="206">
        <v>14.95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250.45</v>
      </c>
      <c r="L22" s="206">
        <v>0</v>
      </c>
      <c r="M22" s="206">
        <v>57.17</v>
      </c>
      <c r="N22" s="206">
        <v>49.35</v>
      </c>
      <c r="O22" s="206">
        <v>34.82</v>
      </c>
      <c r="P22" s="206">
        <v>20.69</v>
      </c>
      <c r="Q22" s="206">
        <v>1.86</v>
      </c>
      <c r="R22" s="206">
        <v>4.63</v>
      </c>
      <c r="S22" s="206">
        <v>2.78</v>
      </c>
      <c r="T22" s="206">
        <v>0</v>
      </c>
      <c r="U22" s="206">
        <v>39.369999999999997</v>
      </c>
      <c r="V22" s="206">
        <v>8.77</v>
      </c>
      <c r="W22" s="206">
        <v>4.63</v>
      </c>
      <c r="X22" s="206">
        <v>62.4</v>
      </c>
      <c r="Y22" s="206">
        <v>0</v>
      </c>
      <c r="Z22" s="206">
        <v>58.87</v>
      </c>
      <c r="AA22" s="206">
        <v>0</v>
      </c>
      <c r="AB22" s="206">
        <v>0</v>
      </c>
      <c r="AC22" s="206">
        <v>14.95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308.2</v>
      </c>
      <c r="L23" s="206">
        <v>6.06</v>
      </c>
      <c r="M23" s="206">
        <v>57.17</v>
      </c>
      <c r="N23" s="206">
        <v>49.35</v>
      </c>
      <c r="O23" s="206">
        <v>34.82</v>
      </c>
      <c r="P23" s="206">
        <v>20.69</v>
      </c>
      <c r="Q23" s="206">
        <v>5.96</v>
      </c>
      <c r="R23" s="206">
        <v>12.34</v>
      </c>
      <c r="S23" s="206">
        <v>7.49</v>
      </c>
      <c r="T23" s="206">
        <v>0</v>
      </c>
      <c r="U23" s="206">
        <v>39.369999999999997</v>
      </c>
      <c r="V23" s="206">
        <v>8.77</v>
      </c>
      <c r="W23" s="206">
        <v>14.71</v>
      </c>
      <c r="X23" s="206">
        <v>62.4</v>
      </c>
      <c r="Y23" s="206">
        <v>0</v>
      </c>
      <c r="Z23" s="206">
        <v>58.87</v>
      </c>
      <c r="AA23" s="206">
        <v>0</v>
      </c>
      <c r="AB23" s="206">
        <v>0</v>
      </c>
      <c r="AC23" s="206">
        <v>14.95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375.61</v>
      </c>
      <c r="L24" s="206">
        <v>6.06</v>
      </c>
      <c r="M24" s="206">
        <v>57.17</v>
      </c>
      <c r="N24" s="206">
        <v>49.35</v>
      </c>
      <c r="O24" s="206">
        <v>34.82</v>
      </c>
      <c r="P24" s="206">
        <v>20.69</v>
      </c>
      <c r="Q24" s="206">
        <v>5.96</v>
      </c>
      <c r="R24" s="206">
        <v>12.34</v>
      </c>
      <c r="S24" s="206">
        <v>7.49</v>
      </c>
      <c r="T24" s="206">
        <v>0</v>
      </c>
      <c r="U24" s="206">
        <v>39.369999999999997</v>
      </c>
      <c r="V24" s="206">
        <v>8.77</v>
      </c>
      <c r="W24" s="206">
        <v>14.72</v>
      </c>
      <c r="X24" s="206">
        <v>62.4</v>
      </c>
      <c r="Y24" s="206">
        <v>0</v>
      </c>
      <c r="Z24" s="206">
        <v>58.87</v>
      </c>
      <c r="AA24" s="206">
        <v>0</v>
      </c>
      <c r="AB24" s="206">
        <v>0</v>
      </c>
      <c r="AC24" s="206">
        <v>14.95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443.03</v>
      </c>
      <c r="L25" s="206">
        <v>6.06</v>
      </c>
      <c r="M25" s="206">
        <v>57.17</v>
      </c>
      <c r="N25" s="206">
        <v>49.35</v>
      </c>
      <c r="O25" s="206">
        <v>34.82</v>
      </c>
      <c r="P25" s="206">
        <v>20.69</v>
      </c>
      <c r="Q25" s="206">
        <v>5.96</v>
      </c>
      <c r="R25" s="206">
        <v>12.35</v>
      </c>
      <c r="S25" s="206">
        <v>7.5</v>
      </c>
      <c r="T25" s="206">
        <v>0</v>
      </c>
      <c r="U25" s="206">
        <v>39.369999999999997</v>
      </c>
      <c r="V25" s="206">
        <v>8.77</v>
      </c>
      <c r="W25" s="206">
        <v>14.72</v>
      </c>
      <c r="X25" s="206">
        <v>62.4</v>
      </c>
      <c r="Y25" s="206">
        <v>0</v>
      </c>
      <c r="Z25" s="206">
        <v>58.87</v>
      </c>
      <c r="AA25" s="206">
        <v>0</v>
      </c>
      <c r="AB25" s="206">
        <v>0</v>
      </c>
      <c r="AC25" s="206">
        <v>14.95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492.33</v>
      </c>
      <c r="L26" s="206">
        <v>6.06</v>
      </c>
      <c r="M26" s="206">
        <v>57.17</v>
      </c>
      <c r="N26" s="206">
        <v>49.35</v>
      </c>
      <c r="O26" s="206">
        <v>34.82</v>
      </c>
      <c r="P26" s="206">
        <v>20.69</v>
      </c>
      <c r="Q26" s="206">
        <v>5.96</v>
      </c>
      <c r="R26" s="206">
        <v>12.35</v>
      </c>
      <c r="S26" s="206">
        <v>7.5</v>
      </c>
      <c r="T26" s="206">
        <v>0</v>
      </c>
      <c r="U26" s="206">
        <v>39.369999999999997</v>
      </c>
      <c r="V26" s="206">
        <v>8.77</v>
      </c>
      <c r="W26" s="206">
        <v>14.72</v>
      </c>
      <c r="X26" s="206">
        <v>62.4</v>
      </c>
      <c r="Y26" s="206">
        <v>0</v>
      </c>
      <c r="Z26" s="206">
        <v>58.87</v>
      </c>
      <c r="AA26" s="206">
        <v>0</v>
      </c>
      <c r="AB26" s="206">
        <v>0</v>
      </c>
      <c r="AC26" s="206">
        <v>14.95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99.62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492.33</v>
      </c>
      <c r="L27" s="206">
        <v>6.06</v>
      </c>
      <c r="M27" s="206">
        <v>57.17</v>
      </c>
      <c r="N27" s="206">
        <v>49.35</v>
      </c>
      <c r="O27" s="206">
        <v>34.82</v>
      </c>
      <c r="P27" s="206">
        <v>20.69</v>
      </c>
      <c r="Q27" s="206">
        <v>5.96</v>
      </c>
      <c r="R27" s="206">
        <v>12.35</v>
      </c>
      <c r="S27" s="206">
        <v>7.49</v>
      </c>
      <c r="T27" s="206">
        <v>0</v>
      </c>
      <c r="U27" s="206">
        <v>39.369999999999997</v>
      </c>
      <c r="V27" s="206">
        <v>8.77</v>
      </c>
      <c r="W27" s="206">
        <v>14.72</v>
      </c>
      <c r="X27" s="206">
        <v>62.4</v>
      </c>
      <c r="Y27" s="206">
        <v>0</v>
      </c>
      <c r="Z27" s="206">
        <v>58.87</v>
      </c>
      <c r="AA27" s="206">
        <v>0</v>
      </c>
      <c r="AB27" s="206">
        <v>0</v>
      </c>
      <c r="AC27" s="206">
        <v>14.95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107.58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492.33</v>
      </c>
      <c r="L28" s="206">
        <v>6.06</v>
      </c>
      <c r="M28" s="206">
        <v>57.17</v>
      </c>
      <c r="N28" s="206">
        <v>49.35</v>
      </c>
      <c r="O28" s="206">
        <v>34.82</v>
      </c>
      <c r="P28" s="206">
        <v>20.69</v>
      </c>
      <c r="Q28" s="206">
        <v>5.96</v>
      </c>
      <c r="R28" s="206">
        <v>12.35</v>
      </c>
      <c r="S28" s="206">
        <v>7.49</v>
      </c>
      <c r="T28" s="206">
        <v>0</v>
      </c>
      <c r="U28" s="206">
        <v>39.369999999999997</v>
      </c>
      <c r="V28" s="206">
        <v>8.77</v>
      </c>
      <c r="W28" s="206">
        <v>14.72</v>
      </c>
      <c r="X28" s="206">
        <v>62.4</v>
      </c>
      <c r="Y28" s="206">
        <v>0</v>
      </c>
      <c r="Z28" s="206">
        <v>58.87</v>
      </c>
      <c r="AA28" s="206">
        <v>0</v>
      </c>
      <c r="AB28" s="206">
        <v>0</v>
      </c>
      <c r="AC28" s="206">
        <v>14.95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107.58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492.33</v>
      </c>
      <c r="L29" s="206">
        <v>6.06</v>
      </c>
      <c r="M29" s="206">
        <v>57.17</v>
      </c>
      <c r="N29" s="206">
        <v>49.35</v>
      </c>
      <c r="O29" s="206">
        <v>34.82</v>
      </c>
      <c r="P29" s="206">
        <v>20.69</v>
      </c>
      <c r="Q29" s="206">
        <v>5.96</v>
      </c>
      <c r="R29" s="206">
        <v>12.35</v>
      </c>
      <c r="S29" s="206">
        <v>7.49</v>
      </c>
      <c r="T29" s="206">
        <v>0</v>
      </c>
      <c r="U29" s="206">
        <v>39.369999999999997</v>
      </c>
      <c r="V29" s="206">
        <v>8.77</v>
      </c>
      <c r="W29" s="206">
        <v>14.72</v>
      </c>
      <c r="X29" s="206">
        <v>62.4</v>
      </c>
      <c r="Y29" s="206">
        <v>0</v>
      </c>
      <c r="Z29" s="206">
        <v>58.87</v>
      </c>
      <c r="AA29" s="206">
        <v>0</v>
      </c>
      <c r="AB29" s="206">
        <v>0</v>
      </c>
      <c r="AC29" s="206">
        <v>14.95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104.93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0.28000000000000003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492.33</v>
      </c>
      <c r="L30" s="206">
        <v>6.06</v>
      </c>
      <c r="M30" s="206">
        <v>57.17</v>
      </c>
      <c r="N30" s="206">
        <v>49.35</v>
      </c>
      <c r="O30" s="206">
        <v>34.82</v>
      </c>
      <c r="P30" s="206">
        <v>20.69</v>
      </c>
      <c r="Q30" s="206">
        <v>5.96</v>
      </c>
      <c r="R30" s="206">
        <v>12.35</v>
      </c>
      <c r="S30" s="206">
        <v>7.49</v>
      </c>
      <c r="T30" s="206">
        <v>0</v>
      </c>
      <c r="U30" s="206">
        <v>39.369999999999997</v>
      </c>
      <c r="V30" s="206">
        <v>8.77</v>
      </c>
      <c r="W30" s="206">
        <v>14.72</v>
      </c>
      <c r="X30" s="206">
        <v>62.4</v>
      </c>
      <c r="Y30" s="206">
        <v>0</v>
      </c>
      <c r="Z30" s="206">
        <v>58.87</v>
      </c>
      <c r="AA30" s="206">
        <v>0</v>
      </c>
      <c r="AB30" s="206">
        <v>0</v>
      </c>
      <c r="AC30" s="206">
        <v>14.95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104.59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3.29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492.33</v>
      </c>
      <c r="L31" s="206">
        <v>6.06</v>
      </c>
      <c r="M31" s="206">
        <v>57.17</v>
      </c>
      <c r="N31" s="206">
        <v>49.35</v>
      </c>
      <c r="O31" s="206">
        <v>34.82</v>
      </c>
      <c r="P31" s="206">
        <v>20.69</v>
      </c>
      <c r="Q31" s="206">
        <v>5.96</v>
      </c>
      <c r="R31" s="206">
        <v>12.35</v>
      </c>
      <c r="S31" s="206">
        <v>7.49</v>
      </c>
      <c r="T31" s="206">
        <v>0</v>
      </c>
      <c r="U31" s="206">
        <v>39.369999999999997</v>
      </c>
      <c r="V31" s="206">
        <v>8.77</v>
      </c>
      <c r="W31" s="206">
        <v>14.72</v>
      </c>
      <c r="X31" s="206">
        <v>62.4</v>
      </c>
      <c r="Y31" s="206">
        <v>0</v>
      </c>
      <c r="Z31" s="206">
        <v>58.87</v>
      </c>
      <c r="AA31" s="206">
        <v>0</v>
      </c>
      <c r="AB31" s="206">
        <v>0</v>
      </c>
      <c r="AC31" s="206">
        <v>14.95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104.59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11.12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492.33</v>
      </c>
      <c r="L32" s="206">
        <v>6.06</v>
      </c>
      <c r="M32" s="206">
        <v>57.17</v>
      </c>
      <c r="N32" s="206">
        <v>49.35</v>
      </c>
      <c r="O32" s="206">
        <v>34.82</v>
      </c>
      <c r="P32" s="206">
        <v>20.69</v>
      </c>
      <c r="Q32" s="206">
        <v>5.96</v>
      </c>
      <c r="R32" s="206">
        <v>12.35</v>
      </c>
      <c r="S32" s="206">
        <v>7.49</v>
      </c>
      <c r="T32" s="206">
        <v>0</v>
      </c>
      <c r="U32" s="206">
        <v>39.369999999999997</v>
      </c>
      <c r="V32" s="206">
        <v>8.77</v>
      </c>
      <c r="W32" s="206">
        <v>14.72</v>
      </c>
      <c r="X32" s="206">
        <v>62.4</v>
      </c>
      <c r="Y32" s="206">
        <v>0</v>
      </c>
      <c r="Z32" s="206">
        <v>58.87</v>
      </c>
      <c r="AA32" s="206">
        <v>0</v>
      </c>
      <c r="AB32" s="206">
        <v>0</v>
      </c>
      <c r="AC32" s="206">
        <v>14.95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104.59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25.34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492.33</v>
      </c>
      <c r="L33" s="206">
        <v>6.06</v>
      </c>
      <c r="M33" s="206">
        <v>57.17</v>
      </c>
      <c r="N33" s="206">
        <v>49.35</v>
      </c>
      <c r="O33" s="206">
        <v>34.82</v>
      </c>
      <c r="P33" s="206">
        <v>20.69</v>
      </c>
      <c r="Q33" s="206">
        <v>5.96</v>
      </c>
      <c r="R33" s="206">
        <v>12.35</v>
      </c>
      <c r="S33" s="206">
        <v>7.49</v>
      </c>
      <c r="T33" s="206">
        <v>0</v>
      </c>
      <c r="U33" s="206">
        <v>39.369999999999997</v>
      </c>
      <c r="V33" s="206">
        <v>8.77</v>
      </c>
      <c r="W33" s="206">
        <v>14.72</v>
      </c>
      <c r="X33" s="206">
        <v>62.4</v>
      </c>
      <c r="Y33" s="206">
        <v>0</v>
      </c>
      <c r="Z33" s="206">
        <v>58.87</v>
      </c>
      <c r="AA33" s="206">
        <v>0</v>
      </c>
      <c r="AB33" s="206">
        <v>0</v>
      </c>
      <c r="AC33" s="206">
        <v>14.95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104.04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36.89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492.33</v>
      </c>
      <c r="L34" s="206">
        <v>6.06</v>
      </c>
      <c r="M34" s="206">
        <v>57.17</v>
      </c>
      <c r="N34" s="206">
        <v>49.35</v>
      </c>
      <c r="O34" s="206">
        <v>34.82</v>
      </c>
      <c r="P34" s="206">
        <v>20.69</v>
      </c>
      <c r="Q34" s="206">
        <v>5.96</v>
      </c>
      <c r="R34" s="206">
        <v>12.35</v>
      </c>
      <c r="S34" s="206">
        <v>7.49</v>
      </c>
      <c r="T34" s="206">
        <v>0</v>
      </c>
      <c r="U34" s="206">
        <v>39.369999999999997</v>
      </c>
      <c r="V34" s="206">
        <v>8.77</v>
      </c>
      <c r="W34" s="206">
        <v>14.72</v>
      </c>
      <c r="X34" s="206">
        <v>62.4</v>
      </c>
      <c r="Y34" s="206">
        <v>0</v>
      </c>
      <c r="Z34" s="206">
        <v>58.87</v>
      </c>
      <c r="AA34" s="206">
        <v>0</v>
      </c>
      <c r="AB34" s="206">
        <v>0</v>
      </c>
      <c r="AC34" s="206">
        <v>14.95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104.04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40.5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492.33</v>
      </c>
      <c r="L35" s="206">
        <v>6.06</v>
      </c>
      <c r="M35" s="206">
        <v>57.17</v>
      </c>
      <c r="N35" s="206">
        <v>49.35</v>
      </c>
      <c r="O35" s="206">
        <v>34.82</v>
      </c>
      <c r="P35" s="206">
        <v>20.69</v>
      </c>
      <c r="Q35" s="206">
        <v>5.96</v>
      </c>
      <c r="R35" s="206">
        <v>12.35</v>
      </c>
      <c r="S35" s="206">
        <v>7.49</v>
      </c>
      <c r="T35" s="206">
        <v>0</v>
      </c>
      <c r="U35" s="206">
        <v>39.369999999999997</v>
      </c>
      <c r="V35" s="206">
        <v>8.77</v>
      </c>
      <c r="W35" s="206">
        <v>14.72</v>
      </c>
      <c r="X35" s="206">
        <v>62.4</v>
      </c>
      <c r="Y35" s="206">
        <v>0</v>
      </c>
      <c r="Z35" s="206">
        <v>58.87</v>
      </c>
      <c r="AA35" s="206">
        <v>0</v>
      </c>
      <c r="AB35" s="206">
        <v>0</v>
      </c>
      <c r="AC35" s="206">
        <v>14.95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104.04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492.33</v>
      </c>
      <c r="L36" s="206">
        <v>6.06</v>
      </c>
      <c r="M36" s="206">
        <v>57.17</v>
      </c>
      <c r="N36" s="206">
        <v>49.35</v>
      </c>
      <c r="O36" s="206">
        <v>34.82</v>
      </c>
      <c r="P36" s="206">
        <v>20.69</v>
      </c>
      <c r="Q36" s="206">
        <v>5.96</v>
      </c>
      <c r="R36" s="206">
        <v>12.35</v>
      </c>
      <c r="S36" s="206">
        <v>7.49</v>
      </c>
      <c r="T36" s="206">
        <v>0</v>
      </c>
      <c r="U36" s="206">
        <v>39.369999999999997</v>
      </c>
      <c r="V36" s="206">
        <v>8.77</v>
      </c>
      <c r="W36" s="206">
        <v>14.72</v>
      </c>
      <c r="X36" s="206">
        <v>62.4</v>
      </c>
      <c r="Y36" s="206">
        <v>0</v>
      </c>
      <c r="Z36" s="206">
        <v>58.87</v>
      </c>
      <c r="AA36" s="206">
        <v>0</v>
      </c>
      <c r="AB36" s="206">
        <v>0</v>
      </c>
      <c r="AC36" s="206">
        <v>14.95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104.3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492.33</v>
      </c>
      <c r="L37" s="206">
        <v>6.06</v>
      </c>
      <c r="M37" s="206">
        <v>57.17</v>
      </c>
      <c r="N37" s="206">
        <v>49.35</v>
      </c>
      <c r="O37" s="206">
        <v>34.82</v>
      </c>
      <c r="P37" s="206">
        <v>20.69</v>
      </c>
      <c r="Q37" s="206">
        <v>5.96</v>
      </c>
      <c r="R37" s="206">
        <v>12.35</v>
      </c>
      <c r="S37" s="206">
        <v>7.49</v>
      </c>
      <c r="T37" s="206">
        <v>0</v>
      </c>
      <c r="U37" s="206">
        <v>39.369999999999997</v>
      </c>
      <c r="V37" s="206">
        <v>8.77</v>
      </c>
      <c r="W37" s="206">
        <v>14.72</v>
      </c>
      <c r="X37" s="206">
        <v>62.4</v>
      </c>
      <c r="Y37" s="206">
        <v>0</v>
      </c>
      <c r="Z37" s="206">
        <v>58.87</v>
      </c>
      <c r="AA37" s="206">
        <v>0</v>
      </c>
      <c r="AB37" s="206">
        <v>0</v>
      </c>
      <c r="AC37" s="206">
        <v>14.95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106.25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492.33</v>
      </c>
      <c r="L38" s="206">
        <v>6.06</v>
      </c>
      <c r="M38" s="206">
        <v>57.17</v>
      </c>
      <c r="N38" s="206">
        <v>49.35</v>
      </c>
      <c r="O38" s="206">
        <v>34.82</v>
      </c>
      <c r="P38" s="206">
        <v>20.69</v>
      </c>
      <c r="Q38" s="206">
        <v>5.96</v>
      </c>
      <c r="R38" s="206">
        <v>12.35</v>
      </c>
      <c r="S38" s="206">
        <v>7.49</v>
      </c>
      <c r="T38" s="206">
        <v>0</v>
      </c>
      <c r="U38" s="206">
        <v>39.369999999999997</v>
      </c>
      <c r="V38" s="206">
        <v>8.77</v>
      </c>
      <c r="W38" s="206">
        <v>14.72</v>
      </c>
      <c r="X38" s="206">
        <v>62.4</v>
      </c>
      <c r="Y38" s="206">
        <v>0</v>
      </c>
      <c r="Z38" s="206">
        <v>58.87</v>
      </c>
      <c r="AA38" s="206">
        <v>0</v>
      </c>
      <c r="AB38" s="206">
        <v>0</v>
      </c>
      <c r="AC38" s="206">
        <v>14.95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105.3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492.33</v>
      </c>
      <c r="L39" s="206">
        <v>6.06</v>
      </c>
      <c r="M39" s="206">
        <v>57.17</v>
      </c>
      <c r="N39" s="206">
        <v>49.35</v>
      </c>
      <c r="O39" s="206">
        <v>34.82</v>
      </c>
      <c r="P39" s="206">
        <v>20.69</v>
      </c>
      <c r="Q39" s="206">
        <v>5.96</v>
      </c>
      <c r="R39" s="206">
        <v>12.35</v>
      </c>
      <c r="S39" s="206">
        <v>7.49</v>
      </c>
      <c r="T39" s="206">
        <v>0</v>
      </c>
      <c r="U39" s="206">
        <v>39.369999999999997</v>
      </c>
      <c r="V39" s="206">
        <v>8.77</v>
      </c>
      <c r="W39" s="206">
        <v>14.72</v>
      </c>
      <c r="X39" s="206">
        <v>62.4</v>
      </c>
      <c r="Y39" s="206">
        <v>0</v>
      </c>
      <c r="Z39" s="206">
        <v>58.87</v>
      </c>
      <c r="AA39" s="206">
        <v>0</v>
      </c>
      <c r="AB39" s="206">
        <v>0</v>
      </c>
      <c r="AC39" s="206">
        <v>14.95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103.41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492.33</v>
      </c>
      <c r="L40" s="206">
        <v>6.06</v>
      </c>
      <c r="M40" s="206">
        <v>57.17</v>
      </c>
      <c r="N40" s="206">
        <v>49.35</v>
      </c>
      <c r="O40" s="206">
        <v>34.82</v>
      </c>
      <c r="P40" s="206">
        <v>20.69</v>
      </c>
      <c r="Q40" s="206">
        <v>5.96</v>
      </c>
      <c r="R40" s="206">
        <v>12.35</v>
      </c>
      <c r="S40" s="206">
        <v>7.49</v>
      </c>
      <c r="T40" s="206">
        <v>0</v>
      </c>
      <c r="U40" s="206">
        <v>39.369999999999997</v>
      </c>
      <c r="V40" s="206">
        <v>8.77</v>
      </c>
      <c r="W40" s="206">
        <v>14.72</v>
      </c>
      <c r="X40" s="206">
        <v>62.4</v>
      </c>
      <c r="Y40" s="206">
        <v>0</v>
      </c>
      <c r="Z40" s="206">
        <v>58.87</v>
      </c>
      <c r="AA40" s="206">
        <v>0</v>
      </c>
      <c r="AB40" s="206">
        <v>0</v>
      </c>
      <c r="AC40" s="206">
        <v>14.95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103.41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492.33</v>
      </c>
      <c r="L41" s="206">
        <v>6.06</v>
      </c>
      <c r="M41" s="206">
        <v>57.17</v>
      </c>
      <c r="N41" s="206">
        <v>49.35</v>
      </c>
      <c r="O41" s="206">
        <v>34.82</v>
      </c>
      <c r="P41" s="206">
        <v>20.69</v>
      </c>
      <c r="Q41" s="206">
        <v>5.96</v>
      </c>
      <c r="R41" s="206">
        <v>12.35</v>
      </c>
      <c r="S41" s="206">
        <v>7.49</v>
      </c>
      <c r="T41" s="206">
        <v>0</v>
      </c>
      <c r="U41" s="206">
        <v>39.369999999999997</v>
      </c>
      <c r="V41" s="206">
        <v>8.77</v>
      </c>
      <c r="W41" s="206">
        <v>14.72</v>
      </c>
      <c r="X41" s="206">
        <v>62.4</v>
      </c>
      <c r="Y41" s="206">
        <v>0</v>
      </c>
      <c r="Z41" s="206">
        <v>58.87</v>
      </c>
      <c r="AA41" s="206">
        <v>0</v>
      </c>
      <c r="AB41" s="206">
        <v>0</v>
      </c>
      <c r="AC41" s="206">
        <v>14.95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103.41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492.33</v>
      </c>
      <c r="L42" s="206">
        <v>6.06</v>
      </c>
      <c r="M42" s="206">
        <v>57.17</v>
      </c>
      <c r="N42" s="206">
        <v>49.35</v>
      </c>
      <c r="O42" s="206">
        <v>34.82</v>
      </c>
      <c r="P42" s="206">
        <v>20.69</v>
      </c>
      <c r="Q42" s="206">
        <v>5.96</v>
      </c>
      <c r="R42" s="206">
        <v>12.35</v>
      </c>
      <c r="S42" s="206">
        <v>7.49</v>
      </c>
      <c r="T42" s="206">
        <v>0</v>
      </c>
      <c r="U42" s="206">
        <v>39.369999999999997</v>
      </c>
      <c r="V42" s="206">
        <v>8.77</v>
      </c>
      <c r="W42" s="206">
        <v>14.72</v>
      </c>
      <c r="X42" s="206">
        <v>62.4</v>
      </c>
      <c r="Y42" s="206">
        <v>0</v>
      </c>
      <c r="Z42" s="206">
        <v>58.87</v>
      </c>
      <c r="AA42" s="206">
        <v>0</v>
      </c>
      <c r="AB42" s="206">
        <v>0</v>
      </c>
      <c r="AC42" s="206">
        <v>14.95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103.41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492.33</v>
      </c>
      <c r="L43" s="206">
        <v>6.06</v>
      </c>
      <c r="M43" s="206">
        <v>57.17</v>
      </c>
      <c r="N43" s="206">
        <v>49.35</v>
      </c>
      <c r="O43" s="206">
        <v>34.82</v>
      </c>
      <c r="P43" s="206">
        <v>20.69</v>
      </c>
      <c r="Q43" s="206">
        <v>5.96</v>
      </c>
      <c r="R43" s="206">
        <v>12.35</v>
      </c>
      <c r="S43" s="206">
        <v>7.49</v>
      </c>
      <c r="T43" s="206">
        <v>0</v>
      </c>
      <c r="U43" s="206">
        <v>39.369999999999997</v>
      </c>
      <c r="V43" s="206">
        <v>8.77</v>
      </c>
      <c r="W43" s="206">
        <v>14.72</v>
      </c>
      <c r="X43" s="206">
        <v>62.4</v>
      </c>
      <c r="Y43" s="206">
        <v>0</v>
      </c>
      <c r="Z43" s="206">
        <v>58.87</v>
      </c>
      <c r="AA43" s="206">
        <v>0</v>
      </c>
      <c r="AB43" s="206">
        <v>0</v>
      </c>
      <c r="AC43" s="206">
        <v>14.95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103.41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492.33</v>
      </c>
      <c r="L44" s="206">
        <v>6.06</v>
      </c>
      <c r="M44" s="206">
        <v>57.17</v>
      </c>
      <c r="N44" s="206">
        <v>49.35</v>
      </c>
      <c r="O44" s="206">
        <v>34.82</v>
      </c>
      <c r="P44" s="206">
        <v>20.69</v>
      </c>
      <c r="Q44" s="206">
        <v>5.96</v>
      </c>
      <c r="R44" s="206">
        <v>12.35</v>
      </c>
      <c r="S44" s="206">
        <v>7.49</v>
      </c>
      <c r="T44" s="206">
        <v>0</v>
      </c>
      <c r="U44" s="206">
        <v>39.369999999999997</v>
      </c>
      <c r="V44" s="206">
        <v>8.77</v>
      </c>
      <c r="W44" s="206">
        <v>14.72</v>
      </c>
      <c r="X44" s="206">
        <v>62.4</v>
      </c>
      <c r="Y44" s="206">
        <v>0</v>
      </c>
      <c r="Z44" s="206">
        <v>58.87</v>
      </c>
      <c r="AA44" s="206">
        <v>0</v>
      </c>
      <c r="AB44" s="206">
        <v>0</v>
      </c>
      <c r="AC44" s="206">
        <v>14.54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103.41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492.33</v>
      </c>
      <c r="L45" s="206">
        <v>6.06</v>
      </c>
      <c r="M45" s="206">
        <v>57.17</v>
      </c>
      <c r="N45" s="206">
        <v>49.35</v>
      </c>
      <c r="O45" s="206">
        <v>34.82</v>
      </c>
      <c r="P45" s="206">
        <v>20.69</v>
      </c>
      <c r="Q45" s="206">
        <v>5.96</v>
      </c>
      <c r="R45" s="206">
        <v>12.35</v>
      </c>
      <c r="S45" s="206">
        <v>7.49</v>
      </c>
      <c r="T45" s="206">
        <v>0</v>
      </c>
      <c r="U45" s="206">
        <v>39.369999999999997</v>
      </c>
      <c r="V45" s="206">
        <v>8.77</v>
      </c>
      <c r="W45" s="206">
        <v>14.72</v>
      </c>
      <c r="X45" s="206">
        <v>62.4</v>
      </c>
      <c r="Y45" s="206">
        <v>0</v>
      </c>
      <c r="Z45" s="206">
        <v>58.87</v>
      </c>
      <c r="AA45" s="206">
        <v>0</v>
      </c>
      <c r="AB45" s="206">
        <v>0</v>
      </c>
      <c r="AC45" s="206">
        <v>14.54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103.41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492.33</v>
      </c>
      <c r="L46" s="206">
        <v>6.06</v>
      </c>
      <c r="M46" s="206">
        <v>57.17</v>
      </c>
      <c r="N46" s="206">
        <v>49.35</v>
      </c>
      <c r="O46" s="206">
        <v>34.82</v>
      </c>
      <c r="P46" s="206">
        <v>20.69</v>
      </c>
      <c r="Q46" s="206">
        <v>5.96</v>
      </c>
      <c r="R46" s="206">
        <v>12.35</v>
      </c>
      <c r="S46" s="206">
        <v>7.49</v>
      </c>
      <c r="T46" s="206">
        <v>0</v>
      </c>
      <c r="U46" s="206">
        <v>39.369999999999997</v>
      </c>
      <c r="V46" s="206">
        <v>8.77</v>
      </c>
      <c r="W46" s="206">
        <v>14.72</v>
      </c>
      <c r="X46" s="206">
        <v>62.4</v>
      </c>
      <c r="Y46" s="206">
        <v>0</v>
      </c>
      <c r="Z46" s="206">
        <v>58.87</v>
      </c>
      <c r="AA46" s="206">
        <v>0</v>
      </c>
      <c r="AB46" s="206">
        <v>0</v>
      </c>
      <c r="AC46" s="206">
        <v>14.54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103.41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492.33</v>
      </c>
      <c r="L47" s="206">
        <v>6.06</v>
      </c>
      <c r="M47" s="206">
        <v>57.17</v>
      </c>
      <c r="N47" s="206">
        <v>49.35</v>
      </c>
      <c r="O47" s="206">
        <v>34.82</v>
      </c>
      <c r="P47" s="206">
        <v>20.69</v>
      </c>
      <c r="Q47" s="206">
        <v>5.96</v>
      </c>
      <c r="R47" s="206">
        <v>12.35</v>
      </c>
      <c r="S47" s="206">
        <v>7.49</v>
      </c>
      <c r="T47" s="206">
        <v>0</v>
      </c>
      <c r="U47" s="206">
        <v>39.369999999999997</v>
      </c>
      <c r="V47" s="206">
        <v>8.77</v>
      </c>
      <c r="W47" s="206">
        <v>14.72</v>
      </c>
      <c r="X47" s="206">
        <v>62.4</v>
      </c>
      <c r="Y47" s="206">
        <v>0</v>
      </c>
      <c r="Z47" s="206">
        <v>58.87</v>
      </c>
      <c r="AA47" s="206">
        <v>0</v>
      </c>
      <c r="AB47" s="206">
        <v>0</v>
      </c>
      <c r="AC47" s="206">
        <v>14.54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99.62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492.33</v>
      </c>
      <c r="L48" s="206">
        <v>6.06</v>
      </c>
      <c r="M48" s="206">
        <v>57.17</v>
      </c>
      <c r="N48" s="206">
        <v>49.35</v>
      </c>
      <c r="O48" s="206">
        <v>34.82</v>
      </c>
      <c r="P48" s="206">
        <v>20.69</v>
      </c>
      <c r="Q48" s="206">
        <v>5.96</v>
      </c>
      <c r="R48" s="206">
        <v>12.35</v>
      </c>
      <c r="S48" s="206">
        <v>7.49</v>
      </c>
      <c r="T48" s="206">
        <v>0</v>
      </c>
      <c r="U48" s="206">
        <v>39.369999999999997</v>
      </c>
      <c r="V48" s="206">
        <v>8.77</v>
      </c>
      <c r="W48" s="206">
        <v>14.72</v>
      </c>
      <c r="X48" s="206">
        <v>62.4</v>
      </c>
      <c r="Y48" s="206">
        <v>0</v>
      </c>
      <c r="Z48" s="206">
        <v>58.87</v>
      </c>
      <c r="AA48" s="206">
        <v>0</v>
      </c>
      <c r="AB48" s="206">
        <v>0</v>
      </c>
      <c r="AC48" s="206">
        <v>8.69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99.62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492.33</v>
      </c>
      <c r="L49" s="206">
        <v>6.06</v>
      </c>
      <c r="M49" s="206">
        <v>57.17</v>
      </c>
      <c r="N49" s="206">
        <v>49.35</v>
      </c>
      <c r="O49" s="206">
        <v>34.82</v>
      </c>
      <c r="P49" s="206">
        <v>20.69</v>
      </c>
      <c r="Q49" s="206">
        <v>5.96</v>
      </c>
      <c r="R49" s="206">
        <v>12.35</v>
      </c>
      <c r="S49" s="206">
        <v>7.49</v>
      </c>
      <c r="T49" s="206">
        <v>0</v>
      </c>
      <c r="U49" s="206">
        <v>39.369999999999997</v>
      </c>
      <c r="V49" s="206">
        <v>8.77</v>
      </c>
      <c r="W49" s="206">
        <v>14.72</v>
      </c>
      <c r="X49" s="206">
        <v>62.4</v>
      </c>
      <c r="Y49" s="206">
        <v>0</v>
      </c>
      <c r="Z49" s="206">
        <v>58.87</v>
      </c>
      <c r="AA49" s="206">
        <v>0</v>
      </c>
      <c r="AB49" s="206">
        <v>0</v>
      </c>
      <c r="AC49" s="206">
        <v>14.54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99.62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492.33</v>
      </c>
      <c r="L50" s="206">
        <v>6.06</v>
      </c>
      <c r="M50" s="206">
        <v>57.17</v>
      </c>
      <c r="N50" s="206">
        <v>49.35</v>
      </c>
      <c r="O50" s="206">
        <v>34.82</v>
      </c>
      <c r="P50" s="206">
        <v>20.69</v>
      </c>
      <c r="Q50" s="206">
        <v>5.96</v>
      </c>
      <c r="R50" s="206">
        <v>12.35</v>
      </c>
      <c r="S50" s="206">
        <v>7.49</v>
      </c>
      <c r="T50" s="206">
        <v>0</v>
      </c>
      <c r="U50" s="206">
        <v>39.369999999999997</v>
      </c>
      <c r="V50" s="206">
        <v>8.77</v>
      </c>
      <c r="W50" s="206">
        <v>14.72</v>
      </c>
      <c r="X50" s="206">
        <v>62.4</v>
      </c>
      <c r="Y50" s="206">
        <v>0</v>
      </c>
      <c r="Z50" s="206">
        <v>58.87</v>
      </c>
      <c r="AA50" s="206">
        <v>0</v>
      </c>
      <c r="AB50" s="206">
        <v>0</v>
      </c>
      <c r="AC50" s="206">
        <v>14.54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99.62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492.33</v>
      </c>
      <c r="L51" s="206">
        <v>6.06</v>
      </c>
      <c r="M51" s="206">
        <v>57.17</v>
      </c>
      <c r="N51" s="206">
        <v>49.34</v>
      </c>
      <c r="O51" s="206">
        <v>34.82</v>
      </c>
      <c r="P51" s="206">
        <v>20.83</v>
      </c>
      <c r="Q51" s="206">
        <v>5.96</v>
      </c>
      <c r="R51" s="206">
        <v>12.35</v>
      </c>
      <c r="S51" s="206">
        <v>7.49</v>
      </c>
      <c r="T51" s="206">
        <v>0</v>
      </c>
      <c r="U51" s="206">
        <v>39.369999999999997</v>
      </c>
      <c r="V51" s="206">
        <v>8.77</v>
      </c>
      <c r="W51" s="206">
        <v>14.72</v>
      </c>
      <c r="X51" s="206">
        <v>62.4</v>
      </c>
      <c r="Y51" s="206">
        <v>0</v>
      </c>
      <c r="Z51" s="206">
        <v>58.87</v>
      </c>
      <c r="AA51" s="206">
        <v>0</v>
      </c>
      <c r="AB51" s="206">
        <v>0</v>
      </c>
      <c r="AC51" s="206">
        <v>14.54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492.33</v>
      </c>
      <c r="L52" s="206">
        <v>6.06</v>
      </c>
      <c r="M52" s="206">
        <v>57.17</v>
      </c>
      <c r="N52" s="206">
        <v>49.34</v>
      </c>
      <c r="O52" s="206">
        <v>34.82</v>
      </c>
      <c r="P52" s="206">
        <v>20.83</v>
      </c>
      <c r="Q52" s="206">
        <v>5.96</v>
      </c>
      <c r="R52" s="206">
        <v>12.35</v>
      </c>
      <c r="S52" s="206">
        <v>7.49</v>
      </c>
      <c r="T52" s="206">
        <v>0</v>
      </c>
      <c r="U52" s="206">
        <v>39.369999999999997</v>
      </c>
      <c r="V52" s="206">
        <v>8.77</v>
      </c>
      <c r="W52" s="206">
        <v>14.72</v>
      </c>
      <c r="X52" s="206">
        <v>62.4</v>
      </c>
      <c r="Y52" s="206">
        <v>0</v>
      </c>
      <c r="Z52" s="206">
        <v>58.87</v>
      </c>
      <c r="AA52" s="206">
        <v>0</v>
      </c>
      <c r="AB52" s="206">
        <v>0</v>
      </c>
      <c r="AC52" s="206">
        <v>14.54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1.85</v>
      </c>
      <c r="H53" s="206">
        <v>0</v>
      </c>
      <c r="I53" s="206">
        <v>0</v>
      </c>
      <c r="J53" s="206">
        <v>0</v>
      </c>
      <c r="K53" s="206">
        <v>492.33</v>
      </c>
      <c r="L53" s="206">
        <v>6.06</v>
      </c>
      <c r="M53" s="206">
        <v>57.17</v>
      </c>
      <c r="N53" s="206">
        <v>49.34</v>
      </c>
      <c r="O53" s="206">
        <v>34.82</v>
      </c>
      <c r="P53" s="206">
        <v>20.83</v>
      </c>
      <c r="Q53" s="206">
        <v>5.96</v>
      </c>
      <c r="R53" s="206">
        <v>12.35</v>
      </c>
      <c r="S53" s="206">
        <v>7.49</v>
      </c>
      <c r="T53" s="206">
        <v>0</v>
      </c>
      <c r="U53" s="206">
        <v>39.369999999999997</v>
      </c>
      <c r="V53" s="206">
        <v>8.77</v>
      </c>
      <c r="W53" s="206">
        <v>14.72</v>
      </c>
      <c r="X53" s="206">
        <v>62.4</v>
      </c>
      <c r="Y53" s="206">
        <v>0</v>
      </c>
      <c r="Z53" s="206">
        <v>58.87</v>
      </c>
      <c r="AA53" s="206">
        <v>0</v>
      </c>
      <c r="AB53" s="206">
        <v>0</v>
      </c>
      <c r="AC53" s="206">
        <v>14.54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1.85</v>
      </c>
      <c r="H54" s="206">
        <v>0</v>
      </c>
      <c r="I54" s="206">
        <v>0</v>
      </c>
      <c r="J54" s="206">
        <v>0</v>
      </c>
      <c r="K54" s="206">
        <v>492.33</v>
      </c>
      <c r="L54" s="206">
        <v>6.06</v>
      </c>
      <c r="M54" s="206">
        <v>57.17</v>
      </c>
      <c r="N54" s="206">
        <v>49.34</v>
      </c>
      <c r="O54" s="206">
        <v>34.82</v>
      </c>
      <c r="P54" s="206">
        <v>20.83</v>
      </c>
      <c r="Q54" s="206">
        <v>5.96</v>
      </c>
      <c r="R54" s="206">
        <v>12.35</v>
      </c>
      <c r="S54" s="206">
        <v>7.49</v>
      </c>
      <c r="T54" s="206">
        <v>0</v>
      </c>
      <c r="U54" s="206">
        <v>39.369999999999997</v>
      </c>
      <c r="V54" s="206">
        <v>8.77</v>
      </c>
      <c r="W54" s="206">
        <v>14.72</v>
      </c>
      <c r="X54" s="206">
        <v>62.4</v>
      </c>
      <c r="Y54" s="206">
        <v>0</v>
      </c>
      <c r="Z54" s="206">
        <v>58.87</v>
      </c>
      <c r="AA54" s="206">
        <v>0</v>
      </c>
      <c r="AB54" s="206">
        <v>0</v>
      </c>
      <c r="AC54" s="206">
        <v>14.54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1.85</v>
      </c>
      <c r="H55" s="206">
        <v>0</v>
      </c>
      <c r="I55" s="206">
        <v>0</v>
      </c>
      <c r="J55" s="206">
        <v>0</v>
      </c>
      <c r="K55" s="206">
        <v>492.34</v>
      </c>
      <c r="L55" s="206">
        <v>6.06</v>
      </c>
      <c r="M55" s="206">
        <v>57.17</v>
      </c>
      <c r="N55" s="206">
        <v>49.34</v>
      </c>
      <c r="O55" s="206">
        <v>34.82</v>
      </c>
      <c r="P55" s="206">
        <v>20.83</v>
      </c>
      <c r="Q55" s="206">
        <v>6.19</v>
      </c>
      <c r="R55" s="206">
        <v>12.35</v>
      </c>
      <c r="S55" s="206">
        <v>7.78</v>
      </c>
      <c r="T55" s="206">
        <v>0</v>
      </c>
      <c r="U55" s="206">
        <v>39.369999999999997</v>
      </c>
      <c r="V55" s="206">
        <v>8.77</v>
      </c>
      <c r="W55" s="206">
        <v>14.72</v>
      </c>
      <c r="X55" s="206">
        <v>62.4</v>
      </c>
      <c r="Y55" s="206">
        <v>0</v>
      </c>
      <c r="Z55" s="206">
        <v>58.87</v>
      </c>
      <c r="AA55" s="206">
        <v>0</v>
      </c>
      <c r="AB55" s="206">
        <v>0</v>
      </c>
      <c r="AC55" s="206">
        <v>14.54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1.85</v>
      </c>
      <c r="H56" s="206">
        <v>0</v>
      </c>
      <c r="I56" s="206">
        <v>0</v>
      </c>
      <c r="J56" s="206">
        <v>0</v>
      </c>
      <c r="K56" s="206">
        <v>492.34</v>
      </c>
      <c r="L56" s="206">
        <v>6.06</v>
      </c>
      <c r="M56" s="206">
        <v>57.17</v>
      </c>
      <c r="N56" s="206">
        <v>49.34</v>
      </c>
      <c r="O56" s="206">
        <v>34.82</v>
      </c>
      <c r="P56" s="206">
        <v>20.83</v>
      </c>
      <c r="Q56" s="206">
        <v>6.19</v>
      </c>
      <c r="R56" s="206">
        <v>12.35</v>
      </c>
      <c r="S56" s="206">
        <v>7.49</v>
      </c>
      <c r="T56" s="206">
        <v>0</v>
      </c>
      <c r="U56" s="206">
        <v>39.369999999999997</v>
      </c>
      <c r="V56" s="206">
        <v>8.77</v>
      </c>
      <c r="W56" s="206">
        <v>14.72</v>
      </c>
      <c r="X56" s="206">
        <v>62.4</v>
      </c>
      <c r="Y56" s="206">
        <v>0</v>
      </c>
      <c r="Z56" s="206">
        <v>58.87</v>
      </c>
      <c r="AA56" s="206">
        <v>0</v>
      </c>
      <c r="AB56" s="206">
        <v>0</v>
      </c>
      <c r="AC56" s="206">
        <v>14.54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1.85</v>
      </c>
      <c r="H57" s="206">
        <v>0</v>
      </c>
      <c r="I57" s="206">
        <v>0</v>
      </c>
      <c r="J57" s="206">
        <v>0</v>
      </c>
      <c r="K57" s="206">
        <v>492.34</v>
      </c>
      <c r="L57" s="206">
        <v>6.06</v>
      </c>
      <c r="M57" s="206">
        <v>57.17</v>
      </c>
      <c r="N57" s="206">
        <v>49.34</v>
      </c>
      <c r="O57" s="206">
        <v>34.82</v>
      </c>
      <c r="P57" s="206">
        <v>20.83</v>
      </c>
      <c r="Q57" s="206">
        <v>5.96</v>
      </c>
      <c r="R57" s="206">
        <v>12.35</v>
      </c>
      <c r="S57" s="206">
        <v>7.49</v>
      </c>
      <c r="T57" s="206">
        <v>0</v>
      </c>
      <c r="U57" s="206">
        <v>39.369999999999997</v>
      </c>
      <c r="V57" s="206">
        <v>8.77</v>
      </c>
      <c r="W57" s="206">
        <v>14.72</v>
      </c>
      <c r="X57" s="206">
        <v>62.4</v>
      </c>
      <c r="Y57" s="206">
        <v>0</v>
      </c>
      <c r="Z57" s="206">
        <v>58.87</v>
      </c>
      <c r="AA57" s="206">
        <v>0</v>
      </c>
      <c r="AB57" s="206">
        <v>0</v>
      </c>
      <c r="AC57" s="206">
        <v>14.54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1.85</v>
      </c>
      <c r="H58" s="206">
        <v>0</v>
      </c>
      <c r="I58" s="206">
        <v>0</v>
      </c>
      <c r="J58" s="206">
        <v>0</v>
      </c>
      <c r="K58" s="206">
        <v>492.34</v>
      </c>
      <c r="L58" s="206">
        <v>6.06</v>
      </c>
      <c r="M58" s="206">
        <v>57.17</v>
      </c>
      <c r="N58" s="206">
        <v>49.34</v>
      </c>
      <c r="O58" s="206">
        <v>34.82</v>
      </c>
      <c r="P58" s="206">
        <v>20.83</v>
      </c>
      <c r="Q58" s="206">
        <v>5.96</v>
      </c>
      <c r="R58" s="206">
        <v>12.35</v>
      </c>
      <c r="S58" s="206">
        <v>7.49</v>
      </c>
      <c r="T58" s="206">
        <v>0</v>
      </c>
      <c r="U58" s="206">
        <v>39.369999999999997</v>
      </c>
      <c r="V58" s="206">
        <v>8.77</v>
      </c>
      <c r="W58" s="206">
        <v>14.72</v>
      </c>
      <c r="X58" s="206">
        <v>62.4</v>
      </c>
      <c r="Y58" s="206">
        <v>0</v>
      </c>
      <c r="Z58" s="206">
        <v>58.87</v>
      </c>
      <c r="AA58" s="206">
        <v>0</v>
      </c>
      <c r="AB58" s="206">
        <v>0</v>
      </c>
      <c r="AC58" s="206">
        <v>14.54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1.85</v>
      </c>
      <c r="H59" s="206">
        <v>0</v>
      </c>
      <c r="I59" s="206">
        <v>0</v>
      </c>
      <c r="J59" s="206">
        <v>0</v>
      </c>
      <c r="K59" s="206">
        <v>492.34</v>
      </c>
      <c r="L59" s="206">
        <v>6.06</v>
      </c>
      <c r="M59" s="206">
        <v>57.17</v>
      </c>
      <c r="N59" s="206">
        <v>49.34</v>
      </c>
      <c r="O59" s="206">
        <v>34.82</v>
      </c>
      <c r="P59" s="206">
        <v>20.83</v>
      </c>
      <c r="Q59" s="206">
        <v>5.96</v>
      </c>
      <c r="R59" s="206">
        <v>12.35</v>
      </c>
      <c r="S59" s="206">
        <v>7.49</v>
      </c>
      <c r="T59" s="206">
        <v>0</v>
      </c>
      <c r="U59" s="206">
        <v>39.369999999999997</v>
      </c>
      <c r="V59" s="206">
        <v>8.77</v>
      </c>
      <c r="W59" s="206">
        <v>14.72</v>
      </c>
      <c r="X59" s="206">
        <v>62.4</v>
      </c>
      <c r="Y59" s="206">
        <v>0</v>
      </c>
      <c r="Z59" s="206">
        <v>58.87</v>
      </c>
      <c r="AA59" s="206">
        <v>0</v>
      </c>
      <c r="AB59" s="206">
        <v>0</v>
      </c>
      <c r="AC59" s="206">
        <v>14.54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1.85</v>
      </c>
      <c r="H60" s="206">
        <v>0</v>
      </c>
      <c r="I60" s="206">
        <v>0</v>
      </c>
      <c r="J60" s="206">
        <v>0</v>
      </c>
      <c r="K60" s="206">
        <v>492.33</v>
      </c>
      <c r="L60" s="206">
        <v>6.06</v>
      </c>
      <c r="M60" s="206">
        <v>57.17</v>
      </c>
      <c r="N60" s="206">
        <v>49.34</v>
      </c>
      <c r="O60" s="206">
        <v>34.82</v>
      </c>
      <c r="P60" s="206">
        <v>20.83</v>
      </c>
      <c r="Q60" s="206">
        <v>5.96</v>
      </c>
      <c r="R60" s="206">
        <v>12.35</v>
      </c>
      <c r="S60" s="206">
        <v>7.49</v>
      </c>
      <c r="T60" s="206">
        <v>0</v>
      </c>
      <c r="U60" s="206">
        <v>39.369999999999997</v>
      </c>
      <c r="V60" s="206">
        <v>8.77</v>
      </c>
      <c r="W60" s="206">
        <v>14.72</v>
      </c>
      <c r="X60" s="206">
        <v>62.4</v>
      </c>
      <c r="Y60" s="206">
        <v>0</v>
      </c>
      <c r="Z60" s="206">
        <v>58.87</v>
      </c>
      <c r="AA60" s="206">
        <v>0</v>
      </c>
      <c r="AB60" s="206">
        <v>0</v>
      </c>
      <c r="AC60" s="206">
        <v>14.54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1.85</v>
      </c>
      <c r="H61" s="206">
        <v>0</v>
      </c>
      <c r="I61" s="206">
        <v>0</v>
      </c>
      <c r="J61" s="206">
        <v>0</v>
      </c>
      <c r="K61" s="206">
        <v>492.33</v>
      </c>
      <c r="L61" s="206">
        <v>6.06</v>
      </c>
      <c r="M61" s="206">
        <v>57.17</v>
      </c>
      <c r="N61" s="206">
        <v>49.34</v>
      </c>
      <c r="O61" s="206">
        <v>34.82</v>
      </c>
      <c r="P61" s="206">
        <v>20.83</v>
      </c>
      <c r="Q61" s="206">
        <v>5.96</v>
      </c>
      <c r="R61" s="206">
        <v>12.35</v>
      </c>
      <c r="S61" s="206">
        <v>7.49</v>
      </c>
      <c r="T61" s="206">
        <v>0</v>
      </c>
      <c r="U61" s="206">
        <v>39.369999999999997</v>
      </c>
      <c r="V61" s="206">
        <v>8.77</v>
      </c>
      <c r="W61" s="206">
        <v>14.72</v>
      </c>
      <c r="X61" s="206">
        <v>62.4</v>
      </c>
      <c r="Y61" s="206">
        <v>0</v>
      </c>
      <c r="Z61" s="206">
        <v>58.87</v>
      </c>
      <c r="AA61" s="206">
        <v>0</v>
      </c>
      <c r="AB61" s="206">
        <v>0</v>
      </c>
      <c r="AC61" s="206">
        <v>14.54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1.85</v>
      </c>
      <c r="H62" s="206">
        <v>0</v>
      </c>
      <c r="I62" s="206">
        <v>0</v>
      </c>
      <c r="J62" s="206">
        <v>0</v>
      </c>
      <c r="K62" s="206">
        <v>492.33</v>
      </c>
      <c r="L62" s="206">
        <v>6.06</v>
      </c>
      <c r="M62" s="206">
        <v>57.17</v>
      </c>
      <c r="N62" s="206">
        <v>49.34</v>
      </c>
      <c r="O62" s="206">
        <v>34.82</v>
      </c>
      <c r="P62" s="206">
        <v>20.83</v>
      </c>
      <c r="Q62" s="206">
        <v>5.96</v>
      </c>
      <c r="R62" s="206">
        <v>12.35</v>
      </c>
      <c r="S62" s="206">
        <v>7.49</v>
      </c>
      <c r="T62" s="206">
        <v>0</v>
      </c>
      <c r="U62" s="206">
        <v>39.369999999999997</v>
      </c>
      <c r="V62" s="206">
        <v>8.77</v>
      </c>
      <c r="W62" s="206">
        <v>14.72</v>
      </c>
      <c r="X62" s="206">
        <v>62.4</v>
      </c>
      <c r="Y62" s="206">
        <v>0</v>
      </c>
      <c r="Z62" s="206">
        <v>58.87</v>
      </c>
      <c r="AA62" s="206">
        <v>0</v>
      </c>
      <c r="AB62" s="206">
        <v>0</v>
      </c>
      <c r="AC62" s="206">
        <v>14.54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1.85</v>
      </c>
      <c r="H63" s="206">
        <v>0</v>
      </c>
      <c r="I63" s="206">
        <v>0</v>
      </c>
      <c r="J63" s="206">
        <v>0</v>
      </c>
      <c r="K63" s="206">
        <v>492.33</v>
      </c>
      <c r="L63" s="206">
        <v>6.06</v>
      </c>
      <c r="M63" s="206">
        <v>57.17</v>
      </c>
      <c r="N63" s="206">
        <v>49.34</v>
      </c>
      <c r="O63" s="206">
        <v>34.82</v>
      </c>
      <c r="P63" s="206">
        <v>20.83</v>
      </c>
      <c r="Q63" s="206">
        <v>5.96</v>
      </c>
      <c r="R63" s="206">
        <v>12.35</v>
      </c>
      <c r="S63" s="206">
        <v>7.49</v>
      </c>
      <c r="T63" s="206">
        <v>0</v>
      </c>
      <c r="U63" s="206">
        <v>39.369999999999997</v>
      </c>
      <c r="V63" s="206">
        <v>8.77</v>
      </c>
      <c r="W63" s="206">
        <v>14.72</v>
      </c>
      <c r="X63" s="206">
        <v>62.4</v>
      </c>
      <c r="Y63" s="206">
        <v>0</v>
      </c>
      <c r="Z63" s="206">
        <v>58.87</v>
      </c>
      <c r="AA63" s="206">
        <v>0</v>
      </c>
      <c r="AB63" s="206">
        <v>0</v>
      </c>
      <c r="AC63" s="206">
        <v>14.54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1.85</v>
      </c>
      <c r="H64" s="206">
        <v>0</v>
      </c>
      <c r="I64" s="206">
        <v>0</v>
      </c>
      <c r="J64" s="206">
        <v>0</v>
      </c>
      <c r="K64" s="206">
        <v>492.33</v>
      </c>
      <c r="L64" s="206">
        <v>6.06</v>
      </c>
      <c r="M64" s="206">
        <v>57.17</v>
      </c>
      <c r="N64" s="206">
        <v>49.34</v>
      </c>
      <c r="O64" s="206">
        <v>34.82</v>
      </c>
      <c r="P64" s="206">
        <v>20.83</v>
      </c>
      <c r="Q64" s="206">
        <v>5.96</v>
      </c>
      <c r="R64" s="206">
        <v>12.35</v>
      </c>
      <c r="S64" s="206">
        <v>7.49</v>
      </c>
      <c r="T64" s="206">
        <v>0</v>
      </c>
      <c r="U64" s="206">
        <v>39.369999999999997</v>
      </c>
      <c r="V64" s="206">
        <v>8.77</v>
      </c>
      <c r="W64" s="206">
        <v>14.72</v>
      </c>
      <c r="X64" s="206">
        <v>62.4</v>
      </c>
      <c r="Y64" s="206">
        <v>0</v>
      </c>
      <c r="Z64" s="206">
        <v>58.87</v>
      </c>
      <c r="AA64" s="206">
        <v>0</v>
      </c>
      <c r="AB64" s="206">
        <v>0</v>
      </c>
      <c r="AC64" s="206">
        <v>14.54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1.85</v>
      </c>
      <c r="H65" s="206">
        <v>0</v>
      </c>
      <c r="I65" s="206">
        <v>0</v>
      </c>
      <c r="J65" s="206">
        <v>0</v>
      </c>
      <c r="K65" s="206">
        <v>492.33</v>
      </c>
      <c r="L65" s="206">
        <v>6.06</v>
      </c>
      <c r="M65" s="206">
        <v>57.17</v>
      </c>
      <c r="N65" s="206">
        <v>49.34</v>
      </c>
      <c r="O65" s="206">
        <v>34.82</v>
      </c>
      <c r="P65" s="206">
        <v>20.83</v>
      </c>
      <c r="Q65" s="206">
        <v>5.96</v>
      </c>
      <c r="R65" s="206">
        <v>12.35</v>
      </c>
      <c r="S65" s="206">
        <v>7.49</v>
      </c>
      <c r="T65" s="206">
        <v>0</v>
      </c>
      <c r="U65" s="206">
        <v>39.369999999999997</v>
      </c>
      <c r="V65" s="206">
        <v>8.77</v>
      </c>
      <c r="W65" s="206">
        <v>14.72</v>
      </c>
      <c r="X65" s="206">
        <v>62.4</v>
      </c>
      <c r="Y65" s="206">
        <v>0</v>
      </c>
      <c r="Z65" s="206">
        <v>58.87</v>
      </c>
      <c r="AA65" s="206">
        <v>0</v>
      </c>
      <c r="AB65" s="206">
        <v>0</v>
      </c>
      <c r="AC65" s="206">
        <v>14.54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1.85</v>
      </c>
      <c r="H66" s="206">
        <v>0</v>
      </c>
      <c r="I66" s="206">
        <v>0</v>
      </c>
      <c r="J66" s="206">
        <v>0</v>
      </c>
      <c r="K66" s="206">
        <v>492.33</v>
      </c>
      <c r="L66" s="206">
        <v>6.06</v>
      </c>
      <c r="M66" s="206">
        <v>57.17</v>
      </c>
      <c r="N66" s="206">
        <v>49.34</v>
      </c>
      <c r="O66" s="206">
        <v>34.82</v>
      </c>
      <c r="P66" s="206">
        <v>20.83</v>
      </c>
      <c r="Q66" s="206">
        <v>5.96</v>
      </c>
      <c r="R66" s="206">
        <v>12.35</v>
      </c>
      <c r="S66" s="206">
        <v>7.49</v>
      </c>
      <c r="T66" s="206">
        <v>0</v>
      </c>
      <c r="U66" s="206">
        <v>39.369999999999997</v>
      </c>
      <c r="V66" s="206">
        <v>8.77</v>
      </c>
      <c r="W66" s="206">
        <v>14.72</v>
      </c>
      <c r="X66" s="206">
        <v>62.4</v>
      </c>
      <c r="Y66" s="206">
        <v>0</v>
      </c>
      <c r="Z66" s="206">
        <v>58.87</v>
      </c>
      <c r="AA66" s="206">
        <v>0</v>
      </c>
      <c r="AB66" s="206">
        <v>0</v>
      </c>
      <c r="AC66" s="206">
        <v>14.54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0.92</v>
      </c>
      <c r="H67" s="206">
        <v>0</v>
      </c>
      <c r="I67" s="206">
        <v>0</v>
      </c>
      <c r="J67" s="206">
        <v>0</v>
      </c>
      <c r="K67" s="206">
        <v>492.33</v>
      </c>
      <c r="L67" s="206">
        <v>6.06</v>
      </c>
      <c r="M67" s="206">
        <v>57.17</v>
      </c>
      <c r="N67" s="206">
        <v>49.35</v>
      </c>
      <c r="O67" s="206">
        <v>34.82</v>
      </c>
      <c r="P67" s="206">
        <v>20.83</v>
      </c>
      <c r="Q67" s="206">
        <v>6.07</v>
      </c>
      <c r="R67" s="206">
        <v>12.35</v>
      </c>
      <c r="S67" s="206">
        <v>7.49</v>
      </c>
      <c r="T67" s="206">
        <v>0</v>
      </c>
      <c r="U67" s="206">
        <v>39.369999999999997</v>
      </c>
      <c r="V67" s="206">
        <v>8.77</v>
      </c>
      <c r="W67" s="206">
        <v>14.72</v>
      </c>
      <c r="X67" s="206">
        <v>62.4</v>
      </c>
      <c r="Y67" s="206">
        <v>0</v>
      </c>
      <c r="Z67" s="206">
        <v>58.87</v>
      </c>
      <c r="AA67" s="206">
        <v>0</v>
      </c>
      <c r="AB67" s="206">
        <v>0</v>
      </c>
      <c r="AC67" s="206">
        <v>14.54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99.62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0.92</v>
      </c>
      <c r="H68" s="206">
        <v>0</v>
      </c>
      <c r="I68" s="206">
        <v>0</v>
      </c>
      <c r="J68" s="206">
        <v>0</v>
      </c>
      <c r="K68" s="206">
        <v>492.33</v>
      </c>
      <c r="L68" s="206">
        <v>6.06</v>
      </c>
      <c r="M68" s="206">
        <v>57.17</v>
      </c>
      <c r="N68" s="206">
        <v>49.35</v>
      </c>
      <c r="O68" s="206">
        <v>34.82</v>
      </c>
      <c r="P68" s="206">
        <v>20.83</v>
      </c>
      <c r="Q68" s="206">
        <v>6.07</v>
      </c>
      <c r="R68" s="206">
        <v>12.35</v>
      </c>
      <c r="S68" s="206">
        <v>7.49</v>
      </c>
      <c r="T68" s="206">
        <v>0</v>
      </c>
      <c r="U68" s="206">
        <v>39.369999999999997</v>
      </c>
      <c r="V68" s="206">
        <v>8.77</v>
      </c>
      <c r="W68" s="206">
        <v>14.72</v>
      </c>
      <c r="X68" s="206">
        <v>62.4</v>
      </c>
      <c r="Y68" s="206">
        <v>0</v>
      </c>
      <c r="Z68" s="206">
        <v>58.87</v>
      </c>
      <c r="AA68" s="206">
        <v>0</v>
      </c>
      <c r="AB68" s="206">
        <v>0</v>
      </c>
      <c r="AC68" s="206">
        <v>14.54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0.92</v>
      </c>
      <c r="H69" s="206">
        <v>0</v>
      </c>
      <c r="I69" s="206">
        <v>0</v>
      </c>
      <c r="J69" s="206">
        <v>0</v>
      </c>
      <c r="K69" s="206">
        <v>492.33</v>
      </c>
      <c r="L69" s="206">
        <v>6.06</v>
      </c>
      <c r="M69" s="206">
        <v>57.17</v>
      </c>
      <c r="N69" s="206">
        <v>49.35</v>
      </c>
      <c r="O69" s="206">
        <v>34.82</v>
      </c>
      <c r="P69" s="206">
        <v>20.83</v>
      </c>
      <c r="Q69" s="206">
        <v>6.07</v>
      </c>
      <c r="R69" s="206">
        <v>12.35</v>
      </c>
      <c r="S69" s="206">
        <v>7.49</v>
      </c>
      <c r="T69" s="206">
        <v>0</v>
      </c>
      <c r="U69" s="206">
        <v>39.369999999999997</v>
      </c>
      <c r="V69" s="206">
        <v>8.77</v>
      </c>
      <c r="W69" s="206">
        <v>14.72</v>
      </c>
      <c r="X69" s="206">
        <v>62.4</v>
      </c>
      <c r="Y69" s="206">
        <v>0</v>
      </c>
      <c r="Z69" s="206">
        <v>58.87</v>
      </c>
      <c r="AA69" s="206">
        <v>0</v>
      </c>
      <c r="AB69" s="206">
        <v>0</v>
      </c>
      <c r="AC69" s="206">
        <v>14.54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104.59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0.92</v>
      </c>
      <c r="H70" s="206">
        <v>0</v>
      </c>
      <c r="I70" s="206">
        <v>0</v>
      </c>
      <c r="J70" s="206">
        <v>0</v>
      </c>
      <c r="K70" s="206">
        <v>492.33</v>
      </c>
      <c r="L70" s="206">
        <v>6.06</v>
      </c>
      <c r="M70" s="206">
        <v>57.17</v>
      </c>
      <c r="N70" s="206">
        <v>49.35</v>
      </c>
      <c r="O70" s="206">
        <v>34.82</v>
      </c>
      <c r="P70" s="206">
        <v>20.83</v>
      </c>
      <c r="Q70" s="206">
        <v>6.07</v>
      </c>
      <c r="R70" s="206">
        <v>12.35</v>
      </c>
      <c r="S70" s="206">
        <v>7.49</v>
      </c>
      <c r="T70" s="206">
        <v>0</v>
      </c>
      <c r="U70" s="206">
        <v>39.369999999999997</v>
      </c>
      <c r="V70" s="206">
        <v>8.77</v>
      </c>
      <c r="W70" s="206">
        <v>14.72</v>
      </c>
      <c r="X70" s="206">
        <v>62.4</v>
      </c>
      <c r="Y70" s="206">
        <v>0</v>
      </c>
      <c r="Z70" s="206">
        <v>58.87</v>
      </c>
      <c r="AA70" s="206">
        <v>0</v>
      </c>
      <c r="AB70" s="206">
        <v>0</v>
      </c>
      <c r="AC70" s="206">
        <v>14.95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104.59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6.04</v>
      </c>
      <c r="H71" s="206">
        <v>0</v>
      </c>
      <c r="I71" s="206">
        <v>0</v>
      </c>
      <c r="J71" s="206">
        <v>0</v>
      </c>
      <c r="K71" s="206">
        <v>492.33</v>
      </c>
      <c r="L71" s="206">
        <v>6.06</v>
      </c>
      <c r="M71" s="206">
        <v>57.17</v>
      </c>
      <c r="N71" s="206">
        <v>49.35</v>
      </c>
      <c r="O71" s="206">
        <v>34.82</v>
      </c>
      <c r="P71" s="206">
        <v>20.83</v>
      </c>
      <c r="Q71" s="206">
        <v>6.07</v>
      </c>
      <c r="R71" s="206">
        <v>12.35</v>
      </c>
      <c r="S71" s="206">
        <v>7.49</v>
      </c>
      <c r="T71" s="206">
        <v>0</v>
      </c>
      <c r="U71" s="206">
        <v>40.049999999999997</v>
      </c>
      <c r="V71" s="206">
        <v>8.77</v>
      </c>
      <c r="W71" s="206">
        <v>14.72</v>
      </c>
      <c r="X71" s="206">
        <v>62.4</v>
      </c>
      <c r="Y71" s="206">
        <v>0</v>
      </c>
      <c r="Z71" s="206">
        <v>58.87</v>
      </c>
      <c r="AA71" s="206">
        <v>0</v>
      </c>
      <c r="AB71" s="206">
        <v>0</v>
      </c>
      <c r="AC71" s="206">
        <v>14.95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104.59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33.5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6.42</v>
      </c>
      <c r="H72" s="206">
        <v>0</v>
      </c>
      <c r="I72" s="206">
        <v>0</v>
      </c>
      <c r="J72" s="206">
        <v>0</v>
      </c>
      <c r="K72" s="206">
        <v>492.33</v>
      </c>
      <c r="L72" s="206">
        <v>6.06</v>
      </c>
      <c r="M72" s="206">
        <v>57.17</v>
      </c>
      <c r="N72" s="206">
        <v>49.35</v>
      </c>
      <c r="O72" s="206">
        <v>34.82</v>
      </c>
      <c r="P72" s="206">
        <v>20.83</v>
      </c>
      <c r="Q72" s="206">
        <v>6.07</v>
      </c>
      <c r="R72" s="206">
        <v>12.35</v>
      </c>
      <c r="S72" s="206">
        <v>7.49</v>
      </c>
      <c r="T72" s="206">
        <v>0</v>
      </c>
      <c r="U72" s="206">
        <v>40.61</v>
      </c>
      <c r="V72" s="206">
        <v>8.77</v>
      </c>
      <c r="W72" s="206">
        <v>14.72</v>
      </c>
      <c r="X72" s="206">
        <v>62.4</v>
      </c>
      <c r="Y72" s="206">
        <v>0</v>
      </c>
      <c r="Z72" s="206">
        <v>58.87</v>
      </c>
      <c r="AA72" s="206">
        <v>0</v>
      </c>
      <c r="AB72" s="206">
        <v>0</v>
      </c>
      <c r="AC72" s="206">
        <v>14.95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104.59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20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0.81</v>
      </c>
      <c r="H73" s="206">
        <v>0</v>
      </c>
      <c r="I73" s="206">
        <v>0</v>
      </c>
      <c r="J73" s="206">
        <v>0</v>
      </c>
      <c r="K73" s="206">
        <v>492.33</v>
      </c>
      <c r="L73" s="206">
        <v>6.06</v>
      </c>
      <c r="M73" s="206">
        <v>57.17</v>
      </c>
      <c r="N73" s="206">
        <v>49.35</v>
      </c>
      <c r="O73" s="206">
        <v>34.82</v>
      </c>
      <c r="P73" s="206">
        <v>20.83</v>
      </c>
      <c r="Q73" s="206">
        <v>6.07</v>
      </c>
      <c r="R73" s="206">
        <v>12.35</v>
      </c>
      <c r="S73" s="206">
        <v>7.49</v>
      </c>
      <c r="T73" s="206">
        <v>0</v>
      </c>
      <c r="U73" s="206">
        <v>40.96</v>
      </c>
      <c r="V73" s="206">
        <v>8.77</v>
      </c>
      <c r="W73" s="206">
        <v>14.72</v>
      </c>
      <c r="X73" s="206">
        <v>62.4</v>
      </c>
      <c r="Y73" s="206">
        <v>0</v>
      </c>
      <c r="Z73" s="206">
        <v>58.87</v>
      </c>
      <c r="AA73" s="206">
        <v>0</v>
      </c>
      <c r="AB73" s="206">
        <v>0</v>
      </c>
      <c r="AC73" s="206">
        <v>14.95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104.59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5.1100000000000003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492.33</v>
      </c>
      <c r="L74" s="206">
        <v>6.06</v>
      </c>
      <c r="M74" s="206">
        <v>57.17</v>
      </c>
      <c r="N74" s="206">
        <v>49.35</v>
      </c>
      <c r="O74" s="206">
        <v>34.82</v>
      </c>
      <c r="P74" s="206">
        <v>20.83</v>
      </c>
      <c r="Q74" s="206">
        <v>6.07</v>
      </c>
      <c r="R74" s="206">
        <v>12.35</v>
      </c>
      <c r="S74" s="206">
        <v>7.49</v>
      </c>
      <c r="T74" s="206">
        <v>0</v>
      </c>
      <c r="U74" s="206">
        <v>40.98</v>
      </c>
      <c r="V74" s="206">
        <v>8.77</v>
      </c>
      <c r="W74" s="206">
        <v>14.72</v>
      </c>
      <c r="X74" s="206">
        <v>62.4</v>
      </c>
      <c r="Y74" s="206">
        <v>0</v>
      </c>
      <c r="Z74" s="206">
        <v>58.87</v>
      </c>
      <c r="AA74" s="206">
        <v>0</v>
      </c>
      <c r="AB74" s="206">
        <v>0</v>
      </c>
      <c r="AC74" s="206">
        <v>14.95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104.59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1.41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492.33</v>
      </c>
      <c r="L75" s="206">
        <v>6.06</v>
      </c>
      <c r="M75" s="206">
        <v>57.17</v>
      </c>
      <c r="N75" s="206">
        <v>49.35</v>
      </c>
      <c r="O75" s="206">
        <v>34.82</v>
      </c>
      <c r="P75" s="206">
        <v>20.83</v>
      </c>
      <c r="Q75" s="206">
        <v>6.07</v>
      </c>
      <c r="R75" s="206">
        <v>12.35</v>
      </c>
      <c r="S75" s="206">
        <v>7.49</v>
      </c>
      <c r="T75" s="206">
        <v>0</v>
      </c>
      <c r="U75" s="206">
        <v>40.98</v>
      </c>
      <c r="V75" s="206">
        <v>8.77</v>
      </c>
      <c r="W75" s="206">
        <v>14.72</v>
      </c>
      <c r="X75" s="206">
        <v>62.4</v>
      </c>
      <c r="Y75" s="206">
        <v>0</v>
      </c>
      <c r="Z75" s="206">
        <v>58.87</v>
      </c>
      <c r="AA75" s="206">
        <v>0</v>
      </c>
      <c r="AB75" s="206">
        <v>0</v>
      </c>
      <c r="AC75" s="206">
        <v>14.95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104.59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492.33</v>
      </c>
      <c r="L76" s="206">
        <v>6.06</v>
      </c>
      <c r="M76" s="206">
        <v>57.17</v>
      </c>
      <c r="N76" s="206">
        <v>49.35</v>
      </c>
      <c r="O76" s="206">
        <v>34.82</v>
      </c>
      <c r="P76" s="206">
        <v>20.83</v>
      </c>
      <c r="Q76" s="206">
        <v>6.07</v>
      </c>
      <c r="R76" s="206">
        <v>12.35</v>
      </c>
      <c r="S76" s="206">
        <v>7.49</v>
      </c>
      <c r="T76" s="206">
        <v>0</v>
      </c>
      <c r="U76" s="206">
        <v>40.98</v>
      </c>
      <c r="V76" s="206">
        <v>8.77</v>
      </c>
      <c r="W76" s="206">
        <v>14.72</v>
      </c>
      <c r="X76" s="206">
        <v>62.4</v>
      </c>
      <c r="Y76" s="206">
        <v>0</v>
      </c>
      <c r="Z76" s="206">
        <v>58.87</v>
      </c>
      <c r="AA76" s="206">
        <v>0</v>
      </c>
      <c r="AB76" s="206">
        <v>0</v>
      </c>
      <c r="AC76" s="206">
        <v>14.95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104.59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1.88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492.33</v>
      </c>
      <c r="L77" s="206">
        <v>6.06</v>
      </c>
      <c r="M77" s="206">
        <v>57.17</v>
      </c>
      <c r="N77" s="206">
        <v>49.35</v>
      </c>
      <c r="O77" s="206">
        <v>34.82</v>
      </c>
      <c r="P77" s="206">
        <v>20.83</v>
      </c>
      <c r="Q77" s="206">
        <v>6.07</v>
      </c>
      <c r="R77" s="206">
        <v>12.35</v>
      </c>
      <c r="S77" s="206">
        <v>7.49</v>
      </c>
      <c r="T77" s="206">
        <v>0</v>
      </c>
      <c r="U77" s="206">
        <v>42.18</v>
      </c>
      <c r="V77" s="206">
        <v>8.77</v>
      </c>
      <c r="W77" s="206">
        <v>14.72</v>
      </c>
      <c r="X77" s="206">
        <v>62.4</v>
      </c>
      <c r="Y77" s="206">
        <v>0</v>
      </c>
      <c r="Z77" s="206">
        <v>58.87</v>
      </c>
      <c r="AA77" s="206">
        <v>0</v>
      </c>
      <c r="AB77" s="206">
        <v>0</v>
      </c>
      <c r="AC77" s="206">
        <v>14.95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104.14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3.29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492.33</v>
      </c>
      <c r="L78" s="206">
        <v>6.06</v>
      </c>
      <c r="M78" s="206">
        <v>57.17</v>
      </c>
      <c r="N78" s="206">
        <v>49.35</v>
      </c>
      <c r="O78" s="206">
        <v>34.82</v>
      </c>
      <c r="P78" s="206">
        <v>20.83</v>
      </c>
      <c r="Q78" s="206">
        <v>6.07</v>
      </c>
      <c r="R78" s="206">
        <v>12.35</v>
      </c>
      <c r="S78" s="206">
        <v>7.49</v>
      </c>
      <c r="T78" s="206">
        <v>0</v>
      </c>
      <c r="U78" s="206">
        <v>43.98</v>
      </c>
      <c r="V78" s="206">
        <v>8.77</v>
      </c>
      <c r="W78" s="206">
        <v>14.72</v>
      </c>
      <c r="X78" s="206">
        <v>62.4</v>
      </c>
      <c r="Y78" s="206">
        <v>0</v>
      </c>
      <c r="Z78" s="206">
        <v>58.87</v>
      </c>
      <c r="AA78" s="206">
        <v>0</v>
      </c>
      <c r="AB78" s="206">
        <v>0</v>
      </c>
      <c r="AC78" s="206">
        <v>14.95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104.14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4.7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492.33</v>
      </c>
      <c r="L79" s="206">
        <v>6.06</v>
      </c>
      <c r="M79" s="206">
        <v>57.17</v>
      </c>
      <c r="N79" s="206">
        <v>49.35</v>
      </c>
      <c r="O79" s="206">
        <v>34.82</v>
      </c>
      <c r="P79" s="206">
        <v>20.83</v>
      </c>
      <c r="Q79" s="206">
        <v>6.07</v>
      </c>
      <c r="R79" s="206">
        <v>12.35</v>
      </c>
      <c r="S79" s="206">
        <v>7.49</v>
      </c>
      <c r="T79" s="206">
        <v>0</v>
      </c>
      <c r="U79" s="206">
        <v>45.8</v>
      </c>
      <c r="V79" s="206">
        <v>8.77</v>
      </c>
      <c r="W79" s="206">
        <v>14.72</v>
      </c>
      <c r="X79" s="206">
        <v>62.4</v>
      </c>
      <c r="Y79" s="206">
        <v>0</v>
      </c>
      <c r="Z79" s="206">
        <v>58.87</v>
      </c>
      <c r="AA79" s="206">
        <v>0</v>
      </c>
      <c r="AB79" s="206">
        <v>0</v>
      </c>
      <c r="AC79" s="206">
        <v>14.95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104.14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0.84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492.33</v>
      </c>
      <c r="L80" s="206">
        <v>6.06</v>
      </c>
      <c r="M80" s="206">
        <v>57.17</v>
      </c>
      <c r="N80" s="206">
        <v>49.35</v>
      </c>
      <c r="O80" s="206">
        <v>34.82</v>
      </c>
      <c r="P80" s="206">
        <v>20.83</v>
      </c>
      <c r="Q80" s="206">
        <v>6.07</v>
      </c>
      <c r="R80" s="206">
        <v>12.35</v>
      </c>
      <c r="S80" s="206">
        <v>7.49</v>
      </c>
      <c r="T80" s="206">
        <v>0</v>
      </c>
      <c r="U80" s="206">
        <v>46.99</v>
      </c>
      <c r="V80" s="206">
        <v>8.77</v>
      </c>
      <c r="W80" s="206">
        <v>14.72</v>
      </c>
      <c r="X80" s="206">
        <v>62.4</v>
      </c>
      <c r="Y80" s="206">
        <v>0</v>
      </c>
      <c r="Z80" s="206">
        <v>58.87</v>
      </c>
      <c r="AA80" s="206">
        <v>0</v>
      </c>
      <c r="AB80" s="206">
        <v>0</v>
      </c>
      <c r="AC80" s="206">
        <v>14.95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104.14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492.33</v>
      </c>
      <c r="L81" s="206">
        <v>6.06</v>
      </c>
      <c r="M81" s="206">
        <v>57.17</v>
      </c>
      <c r="N81" s="206">
        <v>49.35</v>
      </c>
      <c r="O81" s="206">
        <v>34.82</v>
      </c>
      <c r="P81" s="206">
        <v>20.83</v>
      </c>
      <c r="Q81" s="206">
        <v>6.07</v>
      </c>
      <c r="R81" s="206">
        <v>12.35</v>
      </c>
      <c r="S81" s="206">
        <v>7.49</v>
      </c>
      <c r="T81" s="206">
        <v>0</v>
      </c>
      <c r="U81" s="206">
        <v>48.11</v>
      </c>
      <c r="V81" s="206">
        <v>8.77</v>
      </c>
      <c r="W81" s="206">
        <v>14.72</v>
      </c>
      <c r="X81" s="206">
        <v>62.4</v>
      </c>
      <c r="Y81" s="206">
        <v>0</v>
      </c>
      <c r="Z81" s="206">
        <v>58.87</v>
      </c>
      <c r="AA81" s="206">
        <v>0</v>
      </c>
      <c r="AB81" s="206">
        <v>0</v>
      </c>
      <c r="AC81" s="206">
        <v>14.95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104.14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492.33</v>
      </c>
      <c r="L82" s="206">
        <v>6.06</v>
      </c>
      <c r="M82" s="206">
        <v>57.17</v>
      </c>
      <c r="N82" s="206">
        <v>49.35</v>
      </c>
      <c r="O82" s="206">
        <v>34.82</v>
      </c>
      <c r="P82" s="206">
        <v>20.83</v>
      </c>
      <c r="Q82" s="206">
        <v>6.07</v>
      </c>
      <c r="R82" s="206">
        <v>12.35</v>
      </c>
      <c r="S82" s="206">
        <v>7.49</v>
      </c>
      <c r="T82" s="206">
        <v>0</v>
      </c>
      <c r="U82" s="206">
        <v>49.15</v>
      </c>
      <c r="V82" s="206">
        <v>8.77</v>
      </c>
      <c r="W82" s="206">
        <v>14.72</v>
      </c>
      <c r="X82" s="206">
        <v>62.4</v>
      </c>
      <c r="Y82" s="206">
        <v>0</v>
      </c>
      <c r="Z82" s="206">
        <v>58.87</v>
      </c>
      <c r="AA82" s="206">
        <v>0</v>
      </c>
      <c r="AB82" s="206">
        <v>0</v>
      </c>
      <c r="AC82" s="206">
        <v>14.95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104.19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492.33</v>
      </c>
      <c r="L83" s="206">
        <v>6.06</v>
      </c>
      <c r="M83" s="206">
        <v>57.17</v>
      </c>
      <c r="N83" s="206">
        <v>49.35</v>
      </c>
      <c r="O83" s="206">
        <v>34.82</v>
      </c>
      <c r="P83" s="206">
        <v>20.83</v>
      </c>
      <c r="Q83" s="206">
        <v>6.07</v>
      </c>
      <c r="R83" s="206">
        <v>12.35</v>
      </c>
      <c r="S83" s="206">
        <v>7.49</v>
      </c>
      <c r="T83" s="206">
        <v>0</v>
      </c>
      <c r="U83" s="206">
        <v>49.79</v>
      </c>
      <c r="V83" s="206">
        <v>8.77</v>
      </c>
      <c r="W83" s="206">
        <v>14.72</v>
      </c>
      <c r="X83" s="206">
        <v>62.4</v>
      </c>
      <c r="Y83" s="206">
        <v>0</v>
      </c>
      <c r="Z83" s="206">
        <v>58.87</v>
      </c>
      <c r="AA83" s="206">
        <v>0</v>
      </c>
      <c r="AB83" s="206">
        <v>0</v>
      </c>
      <c r="AC83" s="206">
        <v>14.95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104.59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492.33</v>
      </c>
      <c r="L84" s="206">
        <v>6.06</v>
      </c>
      <c r="M84" s="206">
        <v>57.17</v>
      </c>
      <c r="N84" s="206">
        <v>49.35</v>
      </c>
      <c r="O84" s="206">
        <v>34.82</v>
      </c>
      <c r="P84" s="206">
        <v>20.83</v>
      </c>
      <c r="Q84" s="206">
        <v>6.07</v>
      </c>
      <c r="R84" s="206">
        <v>12.35</v>
      </c>
      <c r="S84" s="206">
        <v>7.49</v>
      </c>
      <c r="T84" s="206">
        <v>0</v>
      </c>
      <c r="U84" s="206">
        <v>49.85</v>
      </c>
      <c r="V84" s="206">
        <v>8.77</v>
      </c>
      <c r="W84" s="206">
        <v>14.72</v>
      </c>
      <c r="X84" s="206">
        <v>62.4</v>
      </c>
      <c r="Y84" s="206">
        <v>0</v>
      </c>
      <c r="Z84" s="206">
        <v>58.87</v>
      </c>
      <c r="AA84" s="206">
        <v>0</v>
      </c>
      <c r="AB84" s="206">
        <v>0</v>
      </c>
      <c r="AC84" s="206">
        <v>14.95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104.59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492.33</v>
      </c>
      <c r="L85" s="206">
        <v>6.06</v>
      </c>
      <c r="M85" s="206">
        <v>57.17</v>
      </c>
      <c r="N85" s="206">
        <v>49.35</v>
      </c>
      <c r="O85" s="206">
        <v>34.82</v>
      </c>
      <c r="P85" s="206">
        <v>20.83</v>
      </c>
      <c r="Q85" s="206">
        <v>6.07</v>
      </c>
      <c r="R85" s="206">
        <v>12.35</v>
      </c>
      <c r="S85" s="206">
        <v>7.49</v>
      </c>
      <c r="T85" s="206">
        <v>0</v>
      </c>
      <c r="U85" s="206">
        <v>49.85</v>
      </c>
      <c r="V85" s="206">
        <v>8.77</v>
      </c>
      <c r="W85" s="206">
        <v>14.72</v>
      </c>
      <c r="X85" s="206">
        <v>62.4</v>
      </c>
      <c r="Y85" s="206">
        <v>0</v>
      </c>
      <c r="Z85" s="206">
        <v>58.87</v>
      </c>
      <c r="AA85" s="206">
        <v>0</v>
      </c>
      <c r="AB85" s="206">
        <v>0</v>
      </c>
      <c r="AC85" s="206">
        <v>14.95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104.59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492.33</v>
      </c>
      <c r="L86" s="206">
        <v>6.06</v>
      </c>
      <c r="M86" s="206">
        <v>57.17</v>
      </c>
      <c r="N86" s="206">
        <v>49.35</v>
      </c>
      <c r="O86" s="206">
        <v>34.82</v>
      </c>
      <c r="P86" s="206">
        <v>20.83</v>
      </c>
      <c r="Q86" s="206">
        <v>6.07</v>
      </c>
      <c r="R86" s="206">
        <v>12.35</v>
      </c>
      <c r="S86" s="206">
        <v>7.49</v>
      </c>
      <c r="T86" s="206">
        <v>0</v>
      </c>
      <c r="U86" s="206">
        <v>49.85</v>
      </c>
      <c r="V86" s="206">
        <v>8.77</v>
      </c>
      <c r="W86" s="206">
        <v>14.72</v>
      </c>
      <c r="X86" s="206">
        <v>62.4</v>
      </c>
      <c r="Y86" s="206">
        <v>0</v>
      </c>
      <c r="Z86" s="206">
        <v>58.87</v>
      </c>
      <c r="AA86" s="206">
        <v>0</v>
      </c>
      <c r="AB86" s="206">
        <v>0</v>
      </c>
      <c r="AC86" s="206">
        <v>14.95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104.59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492.33</v>
      </c>
      <c r="L87" s="206">
        <v>6.06</v>
      </c>
      <c r="M87" s="206">
        <v>57.17</v>
      </c>
      <c r="N87" s="206">
        <v>49.35</v>
      </c>
      <c r="O87" s="206">
        <v>34.82</v>
      </c>
      <c r="P87" s="206">
        <v>20.83</v>
      </c>
      <c r="Q87" s="206">
        <v>6.07</v>
      </c>
      <c r="R87" s="206">
        <v>12.35</v>
      </c>
      <c r="S87" s="206">
        <v>7.49</v>
      </c>
      <c r="T87" s="206">
        <v>0</v>
      </c>
      <c r="U87" s="206">
        <v>49.85</v>
      </c>
      <c r="V87" s="206">
        <v>8.77</v>
      </c>
      <c r="W87" s="206">
        <v>14.72</v>
      </c>
      <c r="X87" s="206">
        <v>62.4</v>
      </c>
      <c r="Y87" s="206">
        <v>0</v>
      </c>
      <c r="Z87" s="206">
        <v>58.87</v>
      </c>
      <c r="AA87" s="206">
        <v>0</v>
      </c>
      <c r="AB87" s="206">
        <v>0</v>
      </c>
      <c r="AC87" s="206">
        <v>14.95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104.59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492.33</v>
      </c>
      <c r="L88" s="206">
        <v>6.06</v>
      </c>
      <c r="M88" s="206">
        <v>57.17</v>
      </c>
      <c r="N88" s="206">
        <v>49.35</v>
      </c>
      <c r="O88" s="206">
        <v>34.82</v>
      </c>
      <c r="P88" s="206">
        <v>20.83</v>
      </c>
      <c r="Q88" s="206">
        <v>6.07</v>
      </c>
      <c r="R88" s="206">
        <v>12.35</v>
      </c>
      <c r="S88" s="206">
        <v>7.49</v>
      </c>
      <c r="T88" s="206">
        <v>0</v>
      </c>
      <c r="U88" s="206">
        <v>49.85</v>
      </c>
      <c r="V88" s="206">
        <v>8.77</v>
      </c>
      <c r="W88" s="206">
        <v>14.72</v>
      </c>
      <c r="X88" s="206">
        <v>62.4</v>
      </c>
      <c r="Y88" s="206">
        <v>0</v>
      </c>
      <c r="Z88" s="206">
        <v>58.87</v>
      </c>
      <c r="AA88" s="206">
        <v>0</v>
      </c>
      <c r="AB88" s="206">
        <v>0</v>
      </c>
      <c r="AC88" s="206">
        <v>14.95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104.59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492.33</v>
      </c>
      <c r="L89" s="206">
        <v>6.06</v>
      </c>
      <c r="M89" s="206">
        <v>57.17</v>
      </c>
      <c r="N89" s="206">
        <v>49.35</v>
      </c>
      <c r="O89" s="206">
        <v>34.82</v>
      </c>
      <c r="P89" s="206">
        <v>20.83</v>
      </c>
      <c r="Q89" s="206">
        <v>6.07</v>
      </c>
      <c r="R89" s="206">
        <v>12.35</v>
      </c>
      <c r="S89" s="206">
        <v>7.49</v>
      </c>
      <c r="T89" s="206">
        <v>0</v>
      </c>
      <c r="U89" s="206">
        <v>49.85</v>
      </c>
      <c r="V89" s="206">
        <v>8.77</v>
      </c>
      <c r="W89" s="206">
        <v>14.72</v>
      </c>
      <c r="X89" s="206">
        <v>62.4</v>
      </c>
      <c r="Y89" s="206">
        <v>0</v>
      </c>
      <c r="Z89" s="206">
        <v>58.87</v>
      </c>
      <c r="AA89" s="206">
        <v>0</v>
      </c>
      <c r="AB89" s="206">
        <v>0</v>
      </c>
      <c r="AC89" s="206">
        <v>14.95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107.58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492.33</v>
      </c>
      <c r="L90" s="206">
        <v>6.06</v>
      </c>
      <c r="M90" s="206">
        <v>57.17</v>
      </c>
      <c r="N90" s="206">
        <v>49.35</v>
      </c>
      <c r="O90" s="206">
        <v>34.82</v>
      </c>
      <c r="P90" s="206">
        <v>20.83</v>
      </c>
      <c r="Q90" s="206">
        <v>6.07</v>
      </c>
      <c r="R90" s="206">
        <v>12.35</v>
      </c>
      <c r="S90" s="206">
        <v>7.49</v>
      </c>
      <c r="T90" s="206">
        <v>0</v>
      </c>
      <c r="U90" s="206">
        <v>49.85</v>
      </c>
      <c r="V90" s="206">
        <v>8.77</v>
      </c>
      <c r="W90" s="206">
        <v>14.72</v>
      </c>
      <c r="X90" s="206">
        <v>62.4</v>
      </c>
      <c r="Y90" s="206">
        <v>0</v>
      </c>
      <c r="Z90" s="206">
        <v>58.87</v>
      </c>
      <c r="AA90" s="206">
        <v>0</v>
      </c>
      <c r="AB90" s="206">
        <v>0</v>
      </c>
      <c r="AC90" s="206">
        <v>14.95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107.58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492.33</v>
      </c>
      <c r="L91" s="206">
        <v>6.06</v>
      </c>
      <c r="M91" s="206">
        <v>57.17</v>
      </c>
      <c r="N91" s="206">
        <v>49.35</v>
      </c>
      <c r="O91" s="206">
        <v>34.82</v>
      </c>
      <c r="P91" s="206">
        <v>19.43</v>
      </c>
      <c r="Q91" s="206">
        <v>6.07</v>
      </c>
      <c r="R91" s="206">
        <v>12.35</v>
      </c>
      <c r="S91" s="206">
        <v>7.49</v>
      </c>
      <c r="T91" s="206">
        <v>0</v>
      </c>
      <c r="U91" s="206">
        <v>49.85</v>
      </c>
      <c r="V91" s="206">
        <v>8.77</v>
      </c>
      <c r="W91" s="206">
        <v>14.72</v>
      </c>
      <c r="X91" s="206">
        <v>62.4</v>
      </c>
      <c r="Y91" s="206">
        <v>0</v>
      </c>
      <c r="Z91" s="206">
        <v>58.87</v>
      </c>
      <c r="AA91" s="206">
        <v>0</v>
      </c>
      <c r="AB91" s="206">
        <v>0</v>
      </c>
      <c r="AC91" s="206">
        <v>14.95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99.62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492.33</v>
      </c>
      <c r="L92" s="206">
        <v>6.06</v>
      </c>
      <c r="M92" s="206">
        <v>57.17</v>
      </c>
      <c r="N92" s="206">
        <v>49.35</v>
      </c>
      <c r="O92" s="206">
        <v>34.82</v>
      </c>
      <c r="P92" s="206">
        <v>18.73</v>
      </c>
      <c r="Q92" s="206">
        <v>6.07</v>
      </c>
      <c r="R92" s="206">
        <v>12.35</v>
      </c>
      <c r="S92" s="206">
        <v>7.49</v>
      </c>
      <c r="T92" s="206">
        <v>0</v>
      </c>
      <c r="U92" s="206">
        <v>49.85</v>
      </c>
      <c r="V92" s="206">
        <v>8.77</v>
      </c>
      <c r="W92" s="206">
        <v>14.72</v>
      </c>
      <c r="X92" s="206">
        <v>62.4</v>
      </c>
      <c r="Y92" s="206">
        <v>0</v>
      </c>
      <c r="Z92" s="206">
        <v>58.87</v>
      </c>
      <c r="AA92" s="206">
        <v>0</v>
      </c>
      <c r="AB92" s="206">
        <v>0</v>
      </c>
      <c r="AC92" s="206">
        <v>14.95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99.62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469.99</v>
      </c>
      <c r="L93" s="206">
        <v>6.06</v>
      </c>
      <c r="M93" s="206">
        <v>59.87</v>
      </c>
      <c r="N93" s="206">
        <v>49.35</v>
      </c>
      <c r="O93" s="206">
        <v>34.82</v>
      </c>
      <c r="P93" s="206">
        <v>19.010000000000002</v>
      </c>
      <c r="Q93" s="206">
        <v>6.07</v>
      </c>
      <c r="R93" s="206">
        <v>12.35</v>
      </c>
      <c r="S93" s="206">
        <v>7.49</v>
      </c>
      <c r="T93" s="206">
        <v>0</v>
      </c>
      <c r="U93" s="206">
        <v>49.85</v>
      </c>
      <c r="V93" s="206">
        <v>8.77</v>
      </c>
      <c r="W93" s="206">
        <v>14.72</v>
      </c>
      <c r="X93" s="206">
        <v>57.68</v>
      </c>
      <c r="Y93" s="206">
        <v>0</v>
      </c>
      <c r="Z93" s="206">
        <v>58.87</v>
      </c>
      <c r="AA93" s="206">
        <v>0</v>
      </c>
      <c r="AB93" s="206">
        <v>0</v>
      </c>
      <c r="AC93" s="206">
        <v>14.95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75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440.14</v>
      </c>
      <c r="L94" s="206">
        <v>6.06</v>
      </c>
      <c r="M94" s="206">
        <v>60.46</v>
      </c>
      <c r="N94" s="206">
        <v>49.35</v>
      </c>
      <c r="O94" s="206">
        <v>34.82</v>
      </c>
      <c r="P94" s="206">
        <v>18.170000000000002</v>
      </c>
      <c r="Q94" s="206">
        <v>6.07</v>
      </c>
      <c r="R94" s="206">
        <v>12.35</v>
      </c>
      <c r="S94" s="206">
        <v>7.49</v>
      </c>
      <c r="T94" s="206">
        <v>0</v>
      </c>
      <c r="U94" s="206">
        <v>49.85</v>
      </c>
      <c r="V94" s="206">
        <v>8.77</v>
      </c>
      <c r="W94" s="206">
        <v>14.72</v>
      </c>
      <c r="X94" s="206">
        <v>53.25</v>
      </c>
      <c r="Y94" s="206">
        <v>0</v>
      </c>
      <c r="Z94" s="206">
        <v>58.87</v>
      </c>
      <c r="AA94" s="206">
        <v>0</v>
      </c>
      <c r="AB94" s="206">
        <v>0</v>
      </c>
      <c r="AC94" s="206">
        <v>14.95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75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427.62</v>
      </c>
      <c r="L95" s="206">
        <v>6.06</v>
      </c>
      <c r="M95" s="206">
        <v>60.46</v>
      </c>
      <c r="N95" s="206">
        <v>49.35</v>
      </c>
      <c r="O95" s="206">
        <v>34.82</v>
      </c>
      <c r="P95" s="206">
        <v>16.079999999999998</v>
      </c>
      <c r="Q95" s="206">
        <v>6.07</v>
      </c>
      <c r="R95" s="206">
        <v>12.35</v>
      </c>
      <c r="S95" s="206">
        <v>7.49</v>
      </c>
      <c r="T95" s="206">
        <v>0</v>
      </c>
      <c r="U95" s="206">
        <v>49.85</v>
      </c>
      <c r="V95" s="206">
        <v>8.77</v>
      </c>
      <c r="W95" s="206">
        <v>14.72</v>
      </c>
      <c r="X95" s="206">
        <v>51.03</v>
      </c>
      <c r="Y95" s="206">
        <v>0</v>
      </c>
      <c r="Z95" s="206">
        <v>58.87</v>
      </c>
      <c r="AA95" s="206">
        <v>0</v>
      </c>
      <c r="AB95" s="206">
        <v>0</v>
      </c>
      <c r="AC95" s="206">
        <v>14.95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75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399.69</v>
      </c>
      <c r="L96" s="206">
        <v>6.06</v>
      </c>
      <c r="M96" s="206">
        <v>60.46</v>
      </c>
      <c r="N96" s="206">
        <v>49.35</v>
      </c>
      <c r="O96" s="206">
        <v>34.82</v>
      </c>
      <c r="P96" s="206">
        <v>15.38</v>
      </c>
      <c r="Q96" s="206">
        <v>5.99</v>
      </c>
      <c r="R96" s="206">
        <v>12.35</v>
      </c>
      <c r="S96" s="206">
        <v>7.49</v>
      </c>
      <c r="T96" s="206">
        <v>0</v>
      </c>
      <c r="U96" s="206">
        <v>49.85</v>
      </c>
      <c r="V96" s="206">
        <v>8.77</v>
      </c>
      <c r="W96" s="206">
        <v>14.72</v>
      </c>
      <c r="X96" s="206">
        <v>48.81</v>
      </c>
      <c r="Y96" s="206">
        <v>0</v>
      </c>
      <c r="Z96" s="206">
        <v>58.87</v>
      </c>
      <c r="AA96" s="206">
        <v>0</v>
      </c>
      <c r="AB96" s="206">
        <v>0</v>
      </c>
      <c r="AC96" s="206">
        <v>14.95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75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374.65</v>
      </c>
      <c r="L97" s="206">
        <v>6.06</v>
      </c>
      <c r="M97" s="206">
        <v>60.46</v>
      </c>
      <c r="N97" s="206">
        <v>49.35</v>
      </c>
      <c r="O97" s="206">
        <v>34.82</v>
      </c>
      <c r="P97" s="206">
        <v>15.38</v>
      </c>
      <c r="Q97" s="206">
        <v>5.99</v>
      </c>
      <c r="R97" s="206">
        <v>12.35</v>
      </c>
      <c r="S97" s="206">
        <v>7.49</v>
      </c>
      <c r="T97" s="206">
        <v>0</v>
      </c>
      <c r="U97" s="206">
        <v>49.85</v>
      </c>
      <c r="V97" s="206">
        <v>8.77</v>
      </c>
      <c r="W97" s="206">
        <v>14.72</v>
      </c>
      <c r="X97" s="206">
        <v>41.6</v>
      </c>
      <c r="Y97" s="206">
        <v>0</v>
      </c>
      <c r="Z97" s="206">
        <v>58.87</v>
      </c>
      <c r="AA97" s="206">
        <v>0</v>
      </c>
      <c r="AB97" s="206">
        <v>0</v>
      </c>
      <c r="AC97" s="206">
        <v>14.95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75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353.46</v>
      </c>
      <c r="L98" s="206">
        <v>6.06</v>
      </c>
      <c r="M98" s="206">
        <v>60.46</v>
      </c>
      <c r="N98" s="206">
        <v>49.35</v>
      </c>
      <c r="O98" s="206">
        <v>34.82</v>
      </c>
      <c r="P98" s="206">
        <v>15.38</v>
      </c>
      <c r="Q98" s="206">
        <v>5.99</v>
      </c>
      <c r="R98" s="206">
        <v>12.35</v>
      </c>
      <c r="S98" s="206">
        <v>7.49</v>
      </c>
      <c r="T98" s="206">
        <v>0</v>
      </c>
      <c r="U98" s="206">
        <v>49.85</v>
      </c>
      <c r="V98" s="206">
        <v>8.77</v>
      </c>
      <c r="W98" s="206">
        <v>14.72</v>
      </c>
      <c r="X98" s="206">
        <v>41.6</v>
      </c>
      <c r="Y98" s="206">
        <v>0</v>
      </c>
      <c r="Z98" s="206">
        <v>58.87</v>
      </c>
      <c r="AA98" s="206">
        <v>0</v>
      </c>
      <c r="AB98" s="206">
        <v>0</v>
      </c>
      <c r="AC98" s="206">
        <v>14.95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75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1.0712500000000003E-2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10.420845000000018</v>
      </c>
      <c r="L99">
        <f t="shared" si="0"/>
        <v>0.11514000000000003</v>
      </c>
      <c r="M99">
        <f t="shared" si="0"/>
        <v>1.3768675000000012</v>
      </c>
      <c r="N99">
        <f t="shared" si="0"/>
        <v>1.1843600000000007</v>
      </c>
      <c r="O99">
        <f t="shared" si="0"/>
        <v>0.8356800000000012</v>
      </c>
      <c r="P99">
        <f t="shared" si="0"/>
        <v>0.49411999999999967</v>
      </c>
      <c r="Q99">
        <f t="shared" si="0"/>
        <v>0.12364999999999994</v>
      </c>
      <c r="R99">
        <f t="shared" si="0"/>
        <v>0.25828500000000032</v>
      </c>
      <c r="S99">
        <f t="shared" si="0"/>
        <v>0.15659000000000012</v>
      </c>
      <c r="T99">
        <f t="shared" si="0"/>
        <v>0</v>
      </c>
      <c r="U99">
        <f t="shared" si="0"/>
        <v>0.99886749999999869</v>
      </c>
      <c r="V99">
        <f t="shared" si="0"/>
        <v>0.21047999999999972</v>
      </c>
      <c r="W99">
        <f t="shared" si="0"/>
        <v>0.30335250000000041</v>
      </c>
      <c r="X99">
        <f t="shared" si="0"/>
        <v>1.2724250000000004</v>
      </c>
      <c r="Y99">
        <f t="shared" si="0"/>
        <v>0</v>
      </c>
      <c r="Z99">
        <f t="shared" si="0"/>
        <v>1.4128799999999979</v>
      </c>
      <c r="AA99">
        <f t="shared" si="0"/>
        <v>2.095E-2</v>
      </c>
      <c r="AB99">
        <f t="shared" si="0"/>
        <v>0</v>
      </c>
      <c r="AC99">
        <f t="shared" si="0"/>
        <v>0.35469750000000011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2.234500000000001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0.44936000000000004</v>
      </c>
      <c r="AR99">
        <f t="shared" si="1"/>
        <v>0</v>
      </c>
      <c r="AS99">
        <f t="shared" si="1"/>
        <v>0</v>
      </c>
      <c r="AT99">
        <f t="shared" si="1"/>
        <v>2.6775000000000002E-3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158.59</v>
      </c>
      <c r="L3" s="206">
        <v>41.95</v>
      </c>
      <c r="M3" s="206">
        <v>0</v>
      </c>
      <c r="N3" s="206">
        <v>28.53</v>
      </c>
      <c r="O3" s="206">
        <v>23.94</v>
      </c>
      <c r="P3" s="206">
        <v>55.04</v>
      </c>
      <c r="Q3" s="206">
        <v>3.45</v>
      </c>
      <c r="R3" s="206">
        <v>7.13</v>
      </c>
      <c r="S3" s="206">
        <v>4.34</v>
      </c>
      <c r="T3" s="206">
        <v>0</v>
      </c>
      <c r="U3" s="206">
        <v>209.79</v>
      </c>
      <c r="V3" s="206">
        <v>5.08</v>
      </c>
      <c r="W3" s="206">
        <v>8.51</v>
      </c>
      <c r="X3" s="206">
        <v>36.090000000000003</v>
      </c>
      <c r="Y3" s="206">
        <v>0</v>
      </c>
      <c r="Z3" s="206">
        <v>34.04</v>
      </c>
      <c r="AA3" s="206">
        <v>19.57</v>
      </c>
      <c r="AB3" s="206">
        <v>0</v>
      </c>
      <c r="AC3" s="206">
        <v>8.51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158.59</v>
      </c>
      <c r="L4" s="206">
        <v>41.95</v>
      </c>
      <c r="M4" s="206">
        <v>0</v>
      </c>
      <c r="N4" s="206">
        <v>28.53</v>
      </c>
      <c r="O4" s="206">
        <v>23.94</v>
      </c>
      <c r="P4" s="206">
        <v>55.04</v>
      </c>
      <c r="Q4" s="206">
        <v>3.45</v>
      </c>
      <c r="R4" s="206">
        <v>7.13</v>
      </c>
      <c r="S4" s="206">
        <v>4.34</v>
      </c>
      <c r="T4" s="206">
        <v>0</v>
      </c>
      <c r="U4" s="206">
        <v>209.79</v>
      </c>
      <c r="V4" s="206">
        <v>5.08</v>
      </c>
      <c r="W4" s="206">
        <v>8.51</v>
      </c>
      <c r="X4" s="206">
        <v>36.090000000000003</v>
      </c>
      <c r="Y4" s="206">
        <v>0</v>
      </c>
      <c r="Z4" s="206">
        <v>34.04</v>
      </c>
      <c r="AA4" s="206">
        <v>19.57</v>
      </c>
      <c r="AB4" s="206">
        <v>0</v>
      </c>
      <c r="AC4" s="206">
        <v>8.51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158.59</v>
      </c>
      <c r="L5" s="206">
        <v>41.95</v>
      </c>
      <c r="M5" s="206">
        <v>0</v>
      </c>
      <c r="N5" s="206">
        <v>28.53</v>
      </c>
      <c r="O5" s="206">
        <v>23.94</v>
      </c>
      <c r="P5" s="206">
        <v>55.04</v>
      </c>
      <c r="Q5" s="206">
        <v>3.45</v>
      </c>
      <c r="R5" s="206">
        <v>7.14</v>
      </c>
      <c r="S5" s="206">
        <v>4.34</v>
      </c>
      <c r="T5" s="206">
        <v>0</v>
      </c>
      <c r="U5" s="206">
        <v>209.79</v>
      </c>
      <c r="V5" s="206">
        <v>5.08</v>
      </c>
      <c r="W5" s="206">
        <v>8.51</v>
      </c>
      <c r="X5" s="206">
        <v>36.090000000000003</v>
      </c>
      <c r="Y5" s="206">
        <v>0</v>
      </c>
      <c r="Z5" s="206">
        <v>34.04</v>
      </c>
      <c r="AA5" s="206">
        <v>19.57</v>
      </c>
      <c r="AB5" s="206">
        <v>0</v>
      </c>
      <c r="AC5" s="206">
        <v>8.51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158.59</v>
      </c>
      <c r="L6" s="206">
        <v>41.95</v>
      </c>
      <c r="M6" s="206">
        <v>0</v>
      </c>
      <c r="N6" s="206">
        <v>28.53</v>
      </c>
      <c r="O6" s="206">
        <v>23.94</v>
      </c>
      <c r="P6" s="206">
        <v>55.04</v>
      </c>
      <c r="Q6" s="206">
        <v>3.45</v>
      </c>
      <c r="R6" s="206">
        <v>7.14</v>
      </c>
      <c r="S6" s="206">
        <v>4.34</v>
      </c>
      <c r="T6" s="206">
        <v>0</v>
      </c>
      <c r="U6" s="206">
        <v>209.79</v>
      </c>
      <c r="V6" s="206">
        <v>5.08</v>
      </c>
      <c r="W6" s="206">
        <v>8.51</v>
      </c>
      <c r="X6" s="206">
        <v>36.090000000000003</v>
      </c>
      <c r="Y6" s="206">
        <v>0</v>
      </c>
      <c r="Z6" s="206">
        <v>34.04</v>
      </c>
      <c r="AA6" s="206">
        <v>19.57</v>
      </c>
      <c r="AB6" s="206">
        <v>0</v>
      </c>
      <c r="AC6" s="206">
        <v>8.51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158.59</v>
      </c>
      <c r="L7" s="206">
        <v>41.95</v>
      </c>
      <c r="M7" s="206">
        <v>0</v>
      </c>
      <c r="N7" s="206">
        <v>28.53</v>
      </c>
      <c r="O7" s="206">
        <v>23.94</v>
      </c>
      <c r="P7" s="206">
        <v>55.04</v>
      </c>
      <c r="Q7" s="206">
        <v>3.45</v>
      </c>
      <c r="R7" s="206">
        <v>7.14</v>
      </c>
      <c r="S7" s="206">
        <v>4.34</v>
      </c>
      <c r="T7" s="206">
        <v>0</v>
      </c>
      <c r="U7" s="206">
        <v>209.79</v>
      </c>
      <c r="V7" s="206">
        <v>5.08</v>
      </c>
      <c r="W7" s="206">
        <v>8.51</v>
      </c>
      <c r="X7" s="206">
        <v>36.090000000000003</v>
      </c>
      <c r="Y7" s="206">
        <v>0</v>
      </c>
      <c r="Z7" s="206">
        <v>34.04</v>
      </c>
      <c r="AA7" s="206">
        <v>0</v>
      </c>
      <c r="AB7" s="206">
        <v>0</v>
      </c>
      <c r="AC7" s="206">
        <v>8.51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105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158.59</v>
      </c>
      <c r="L8" s="206">
        <v>41.95</v>
      </c>
      <c r="M8" s="206">
        <v>0</v>
      </c>
      <c r="N8" s="206">
        <v>28.53</v>
      </c>
      <c r="O8" s="206">
        <v>23.94</v>
      </c>
      <c r="P8" s="206">
        <v>55.04</v>
      </c>
      <c r="Q8" s="206">
        <v>3.45</v>
      </c>
      <c r="R8" s="206">
        <v>7.14</v>
      </c>
      <c r="S8" s="206">
        <v>4.34</v>
      </c>
      <c r="T8" s="206">
        <v>0</v>
      </c>
      <c r="U8" s="206">
        <v>209.79</v>
      </c>
      <c r="V8" s="206">
        <v>5.08</v>
      </c>
      <c r="W8" s="206">
        <v>8.51</v>
      </c>
      <c r="X8" s="206">
        <v>36.090000000000003</v>
      </c>
      <c r="Y8" s="206">
        <v>0</v>
      </c>
      <c r="Z8" s="206">
        <v>34.04</v>
      </c>
      <c r="AA8" s="206">
        <v>0</v>
      </c>
      <c r="AB8" s="206">
        <v>0</v>
      </c>
      <c r="AC8" s="206">
        <v>8.51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105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158.59</v>
      </c>
      <c r="L9" s="206">
        <v>41.95</v>
      </c>
      <c r="M9" s="206">
        <v>0</v>
      </c>
      <c r="N9" s="206">
        <v>28.53</v>
      </c>
      <c r="O9" s="206">
        <v>23.94</v>
      </c>
      <c r="P9" s="206">
        <v>55.04</v>
      </c>
      <c r="Q9" s="206">
        <v>3.45</v>
      </c>
      <c r="R9" s="206">
        <v>7.14</v>
      </c>
      <c r="S9" s="206">
        <v>4.34</v>
      </c>
      <c r="T9" s="206">
        <v>0</v>
      </c>
      <c r="U9" s="206">
        <v>209.79</v>
      </c>
      <c r="V9" s="206">
        <v>5.08</v>
      </c>
      <c r="W9" s="206">
        <v>8.51</v>
      </c>
      <c r="X9" s="206">
        <v>36.090000000000003</v>
      </c>
      <c r="Y9" s="206">
        <v>0</v>
      </c>
      <c r="Z9" s="206">
        <v>34.04</v>
      </c>
      <c r="AA9" s="206">
        <v>0</v>
      </c>
      <c r="AB9" s="206">
        <v>0</v>
      </c>
      <c r="AC9" s="206">
        <v>8.51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105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158.59</v>
      </c>
      <c r="L10" s="206">
        <v>41.95</v>
      </c>
      <c r="M10" s="206">
        <v>0</v>
      </c>
      <c r="N10" s="206">
        <v>28.53</v>
      </c>
      <c r="O10" s="206">
        <v>23.94</v>
      </c>
      <c r="P10" s="206">
        <v>55.04</v>
      </c>
      <c r="Q10" s="206">
        <v>3.45</v>
      </c>
      <c r="R10" s="206">
        <v>7.14</v>
      </c>
      <c r="S10" s="206">
        <v>4.34</v>
      </c>
      <c r="T10" s="206">
        <v>0</v>
      </c>
      <c r="U10" s="206">
        <v>209.79</v>
      </c>
      <c r="V10" s="206">
        <v>5.08</v>
      </c>
      <c r="W10" s="206">
        <v>8.51</v>
      </c>
      <c r="X10" s="206">
        <v>36.090000000000003</v>
      </c>
      <c r="Y10" s="206">
        <v>0</v>
      </c>
      <c r="Z10" s="206">
        <v>34.04</v>
      </c>
      <c r="AA10" s="206">
        <v>0</v>
      </c>
      <c r="AB10" s="206">
        <v>0</v>
      </c>
      <c r="AC10" s="206">
        <v>8.51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105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158.59</v>
      </c>
      <c r="L11" s="206">
        <v>41.95</v>
      </c>
      <c r="M11" s="206">
        <v>0</v>
      </c>
      <c r="N11" s="206">
        <v>28.53</v>
      </c>
      <c r="O11" s="206">
        <v>23.94</v>
      </c>
      <c r="P11" s="206">
        <v>55.04</v>
      </c>
      <c r="Q11" s="206">
        <v>3.45</v>
      </c>
      <c r="R11" s="206">
        <v>7.14</v>
      </c>
      <c r="S11" s="206">
        <v>4.5</v>
      </c>
      <c r="T11" s="206">
        <v>0</v>
      </c>
      <c r="U11" s="206">
        <v>209.79</v>
      </c>
      <c r="V11" s="206">
        <v>5.08</v>
      </c>
      <c r="W11" s="206">
        <v>8.51</v>
      </c>
      <c r="X11" s="206">
        <v>36.090000000000003</v>
      </c>
      <c r="Y11" s="206">
        <v>0</v>
      </c>
      <c r="Z11" s="206">
        <v>34.04</v>
      </c>
      <c r="AA11" s="206">
        <v>0</v>
      </c>
      <c r="AB11" s="206">
        <v>0</v>
      </c>
      <c r="AC11" s="206">
        <v>8.51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105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158.59</v>
      </c>
      <c r="L12" s="206">
        <v>41.95</v>
      </c>
      <c r="M12" s="206">
        <v>0</v>
      </c>
      <c r="N12" s="206">
        <v>28.53</v>
      </c>
      <c r="O12" s="206">
        <v>23.94</v>
      </c>
      <c r="P12" s="206">
        <v>55.04</v>
      </c>
      <c r="Q12" s="206">
        <v>3.45</v>
      </c>
      <c r="R12" s="206">
        <v>7.14</v>
      </c>
      <c r="S12" s="206">
        <v>4.33</v>
      </c>
      <c r="T12" s="206">
        <v>0</v>
      </c>
      <c r="U12" s="206">
        <v>209.79</v>
      </c>
      <c r="V12" s="206">
        <v>5.08</v>
      </c>
      <c r="W12" s="206">
        <v>8.51</v>
      </c>
      <c r="X12" s="206">
        <v>36.090000000000003</v>
      </c>
      <c r="Y12" s="206">
        <v>0</v>
      </c>
      <c r="Z12" s="206">
        <v>34.04</v>
      </c>
      <c r="AA12" s="206">
        <v>0</v>
      </c>
      <c r="AB12" s="206">
        <v>0</v>
      </c>
      <c r="AC12" s="206">
        <v>8.51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105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158.59</v>
      </c>
      <c r="L13" s="206">
        <v>41.95</v>
      </c>
      <c r="M13" s="206">
        <v>0</v>
      </c>
      <c r="N13" s="206">
        <v>28.53</v>
      </c>
      <c r="O13" s="206">
        <v>23.94</v>
      </c>
      <c r="P13" s="206">
        <v>51.89</v>
      </c>
      <c r="Q13" s="206">
        <v>3.45</v>
      </c>
      <c r="R13" s="206">
        <v>7.14</v>
      </c>
      <c r="S13" s="206">
        <v>4.34</v>
      </c>
      <c r="T13" s="206">
        <v>0</v>
      </c>
      <c r="U13" s="206">
        <v>209.79</v>
      </c>
      <c r="V13" s="206">
        <v>5.08</v>
      </c>
      <c r="W13" s="206">
        <v>8.49</v>
      </c>
      <c r="X13" s="206">
        <v>36.090000000000003</v>
      </c>
      <c r="Y13" s="206">
        <v>0</v>
      </c>
      <c r="Z13" s="206">
        <v>34.04</v>
      </c>
      <c r="AA13" s="206">
        <v>0</v>
      </c>
      <c r="AB13" s="206">
        <v>0</v>
      </c>
      <c r="AC13" s="206">
        <v>8.5399999999999991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105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158.59</v>
      </c>
      <c r="L14" s="206">
        <v>41.95</v>
      </c>
      <c r="M14" s="206">
        <v>0</v>
      </c>
      <c r="N14" s="206">
        <v>28.53</v>
      </c>
      <c r="O14" s="206">
        <v>23.94</v>
      </c>
      <c r="P14" s="206">
        <v>51.89</v>
      </c>
      <c r="Q14" s="206">
        <v>3.45</v>
      </c>
      <c r="R14" s="206">
        <v>7.14</v>
      </c>
      <c r="S14" s="206">
        <v>4.34</v>
      </c>
      <c r="T14" s="206">
        <v>0</v>
      </c>
      <c r="U14" s="206">
        <v>209.79</v>
      </c>
      <c r="V14" s="206">
        <v>5.08</v>
      </c>
      <c r="W14" s="206">
        <v>8.49</v>
      </c>
      <c r="X14" s="206">
        <v>36.090000000000003</v>
      </c>
      <c r="Y14" s="206">
        <v>0</v>
      </c>
      <c r="Z14" s="206">
        <v>34.04</v>
      </c>
      <c r="AA14" s="206">
        <v>0</v>
      </c>
      <c r="AB14" s="206">
        <v>0</v>
      </c>
      <c r="AC14" s="206">
        <v>8.5399999999999991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105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158.59</v>
      </c>
      <c r="L15" s="206">
        <v>41.95</v>
      </c>
      <c r="M15" s="206">
        <v>0</v>
      </c>
      <c r="N15" s="206">
        <v>28.53</v>
      </c>
      <c r="O15" s="206">
        <v>23.94</v>
      </c>
      <c r="P15" s="206">
        <v>51.89</v>
      </c>
      <c r="Q15" s="206">
        <v>3.45</v>
      </c>
      <c r="R15" s="206">
        <v>7.14</v>
      </c>
      <c r="S15" s="206">
        <v>4.34</v>
      </c>
      <c r="T15" s="206">
        <v>0</v>
      </c>
      <c r="U15" s="206">
        <v>209.79</v>
      </c>
      <c r="V15" s="206">
        <v>5.08</v>
      </c>
      <c r="W15" s="206">
        <v>8.49</v>
      </c>
      <c r="X15" s="206">
        <v>36.090000000000003</v>
      </c>
      <c r="Y15" s="206">
        <v>0</v>
      </c>
      <c r="Z15" s="206">
        <v>34.04</v>
      </c>
      <c r="AA15" s="206">
        <v>0</v>
      </c>
      <c r="AB15" s="206">
        <v>0</v>
      </c>
      <c r="AC15" s="206">
        <v>8.51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65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158.59</v>
      </c>
      <c r="L16" s="206">
        <v>41.95</v>
      </c>
      <c r="M16" s="206">
        <v>0</v>
      </c>
      <c r="N16" s="206">
        <v>28.53</v>
      </c>
      <c r="O16" s="206">
        <v>23.94</v>
      </c>
      <c r="P16" s="206">
        <v>51.89</v>
      </c>
      <c r="Q16" s="206">
        <v>3.45</v>
      </c>
      <c r="R16" s="206">
        <v>7.14</v>
      </c>
      <c r="S16" s="206">
        <v>4.34</v>
      </c>
      <c r="T16" s="206">
        <v>0</v>
      </c>
      <c r="U16" s="206">
        <v>209.79</v>
      </c>
      <c r="V16" s="206">
        <v>5.08</v>
      </c>
      <c r="W16" s="206">
        <v>8.49</v>
      </c>
      <c r="X16" s="206">
        <v>36.090000000000003</v>
      </c>
      <c r="Y16" s="206">
        <v>0</v>
      </c>
      <c r="Z16" s="206">
        <v>34.04</v>
      </c>
      <c r="AA16" s="206">
        <v>0</v>
      </c>
      <c r="AB16" s="206">
        <v>0</v>
      </c>
      <c r="AC16" s="206">
        <v>8.51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105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158.59</v>
      </c>
      <c r="L17" s="206">
        <v>41.95</v>
      </c>
      <c r="M17" s="206">
        <v>0</v>
      </c>
      <c r="N17" s="206">
        <v>28.53</v>
      </c>
      <c r="O17" s="206">
        <v>23.94</v>
      </c>
      <c r="P17" s="206">
        <v>51.89</v>
      </c>
      <c r="Q17" s="206">
        <v>3.45</v>
      </c>
      <c r="R17" s="206">
        <v>7.14</v>
      </c>
      <c r="S17" s="206">
        <v>4.34</v>
      </c>
      <c r="T17" s="206">
        <v>0</v>
      </c>
      <c r="U17" s="206">
        <v>209.79</v>
      </c>
      <c r="V17" s="206">
        <v>5.08</v>
      </c>
      <c r="W17" s="206">
        <v>8.51</v>
      </c>
      <c r="X17" s="206">
        <v>36.090000000000003</v>
      </c>
      <c r="Y17" s="206">
        <v>0</v>
      </c>
      <c r="Z17" s="206">
        <v>34.04</v>
      </c>
      <c r="AA17" s="206">
        <v>0</v>
      </c>
      <c r="AB17" s="206">
        <v>0</v>
      </c>
      <c r="AC17" s="206">
        <v>8.51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105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158.59</v>
      </c>
      <c r="L18" s="206">
        <v>41.95</v>
      </c>
      <c r="M18" s="206">
        <v>0</v>
      </c>
      <c r="N18" s="206">
        <v>28.53</v>
      </c>
      <c r="O18" s="206">
        <v>23.94</v>
      </c>
      <c r="P18" s="206">
        <v>51.89</v>
      </c>
      <c r="Q18" s="206">
        <v>3.45</v>
      </c>
      <c r="R18" s="206">
        <v>7.14</v>
      </c>
      <c r="S18" s="206">
        <v>4.34</v>
      </c>
      <c r="T18" s="206">
        <v>0</v>
      </c>
      <c r="U18" s="206">
        <v>209.79</v>
      </c>
      <c r="V18" s="206">
        <v>5.08</v>
      </c>
      <c r="W18" s="206">
        <v>8.51</v>
      </c>
      <c r="X18" s="206">
        <v>36.090000000000003</v>
      </c>
      <c r="Y18" s="206">
        <v>0</v>
      </c>
      <c r="Z18" s="206">
        <v>34.04</v>
      </c>
      <c r="AA18" s="206">
        <v>0</v>
      </c>
      <c r="AB18" s="206">
        <v>0</v>
      </c>
      <c r="AC18" s="206">
        <v>8.51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105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158.59</v>
      </c>
      <c r="L19" s="206">
        <v>41.95</v>
      </c>
      <c r="M19" s="206">
        <v>0</v>
      </c>
      <c r="N19" s="206">
        <v>28.53</v>
      </c>
      <c r="O19" s="206">
        <v>23.94</v>
      </c>
      <c r="P19" s="206">
        <v>51.89</v>
      </c>
      <c r="Q19" s="206">
        <v>3.45</v>
      </c>
      <c r="R19" s="206">
        <v>7.14</v>
      </c>
      <c r="S19" s="206">
        <v>4.34</v>
      </c>
      <c r="T19" s="206">
        <v>0</v>
      </c>
      <c r="U19" s="206">
        <v>209.79</v>
      </c>
      <c r="V19" s="206">
        <v>5.08</v>
      </c>
      <c r="W19" s="206">
        <v>8.51</v>
      </c>
      <c r="X19" s="206">
        <v>36.090000000000003</v>
      </c>
      <c r="Y19" s="206">
        <v>0</v>
      </c>
      <c r="Z19" s="206">
        <v>34.04</v>
      </c>
      <c r="AA19" s="206">
        <v>0</v>
      </c>
      <c r="AB19" s="206">
        <v>0</v>
      </c>
      <c r="AC19" s="206">
        <v>8.51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105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158.6</v>
      </c>
      <c r="L20" s="206">
        <v>40.42</v>
      </c>
      <c r="M20" s="206">
        <v>0</v>
      </c>
      <c r="N20" s="206">
        <v>28.53</v>
      </c>
      <c r="O20" s="206">
        <v>23.94</v>
      </c>
      <c r="P20" s="206">
        <v>51.89</v>
      </c>
      <c r="Q20" s="206">
        <v>3.45</v>
      </c>
      <c r="R20" s="206">
        <v>7.14</v>
      </c>
      <c r="S20" s="206">
        <v>4.34</v>
      </c>
      <c r="T20" s="206">
        <v>0</v>
      </c>
      <c r="U20" s="206">
        <v>209.79</v>
      </c>
      <c r="V20" s="206">
        <v>5.08</v>
      </c>
      <c r="W20" s="206">
        <v>8.51</v>
      </c>
      <c r="X20" s="206">
        <v>36.090000000000003</v>
      </c>
      <c r="Y20" s="206">
        <v>0</v>
      </c>
      <c r="Z20" s="206">
        <v>34.04</v>
      </c>
      <c r="AA20" s="206">
        <v>0</v>
      </c>
      <c r="AB20" s="206">
        <v>0</v>
      </c>
      <c r="AC20" s="206">
        <v>8.51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105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158.6</v>
      </c>
      <c r="L21" s="206">
        <v>41.95</v>
      </c>
      <c r="M21" s="206">
        <v>0</v>
      </c>
      <c r="N21" s="206">
        <v>28.53</v>
      </c>
      <c r="O21" s="206">
        <v>23.94</v>
      </c>
      <c r="P21" s="206">
        <v>51.89</v>
      </c>
      <c r="Q21" s="206">
        <v>3.45</v>
      </c>
      <c r="R21" s="206">
        <v>7.14</v>
      </c>
      <c r="S21" s="206">
        <v>4.34</v>
      </c>
      <c r="T21" s="206">
        <v>0</v>
      </c>
      <c r="U21" s="206">
        <v>209.79</v>
      </c>
      <c r="V21" s="206">
        <v>5.08</v>
      </c>
      <c r="W21" s="206">
        <v>8.51</v>
      </c>
      <c r="X21" s="206">
        <v>36.090000000000003</v>
      </c>
      <c r="Y21" s="206">
        <v>0</v>
      </c>
      <c r="Z21" s="206">
        <v>34.04</v>
      </c>
      <c r="AA21" s="206">
        <v>0</v>
      </c>
      <c r="AB21" s="206">
        <v>0</v>
      </c>
      <c r="AC21" s="206">
        <v>8.51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105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158.6</v>
      </c>
      <c r="L22" s="206">
        <v>41.95</v>
      </c>
      <c r="M22" s="206">
        <v>0</v>
      </c>
      <c r="N22" s="206">
        <v>28.53</v>
      </c>
      <c r="O22" s="206">
        <v>23.94</v>
      </c>
      <c r="P22" s="206">
        <v>51.89</v>
      </c>
      <c r="Q22" s="206">
        <v>3.45</v>
      </c>
      <c r="R22" s="206">
        <v>7.14</v>
      </c>
      <c r="S22" s="206">
        <v>4.34</v>
      </c>
      <c r="T22" s="206">
        <v>0</v>
      </c>
      <c r="U22" s="206">
        <v>209.79</v>
      </c>
      <c r="V22" s="206">
        <v>5.08</v>
      </c>
      <c r="W22" s="206">
        <v>8.51</v>
      </c>
      <c r="X22" s="206">
        <v>36.090000000000003</v>
      </c>
      <c r="Y22" s="206">
        <v>0</v>
      </c>
      <c r="Z22" s="206">
        <v>34.04</v>
      </c>
      <c r="AA22" s="206">
        <v>0</v>
      </c>
      <c r="AB22" s="206">
        <v>0</v>
      </c>
      <c r="AC22" s="206">
        <v>8.51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105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158.6</v>
      </c>
      <c r="L23" s="206">
        <v>41.95</v>
      </c>
      <c r="M23" s="206">
        <v>0</v>
      </c>
      <c r="N23" s="206">
        <v>28.53</v>
      </c>
      <c r="O23" s="206">
        <v>23.94</v>
      </c>
      <c r="P23" s="206">
        <v>51.89</v>
      </c>
      <c r="Q23" s="206">
        <v>3.45</v>
      </c>
      <c r="R23" s="206">
        <v>7.13</v>
      </c>
      <c r="S23" s="206">
        <v>4.33</v>
      </c>
      <c r="T23" s="206">
        <v>0</v>
      </c>
      <c r="U23" s="206">
        <v>209.79</v>
      </c>
      <c r="V23" s="206">
        <v>5.08</v>
      </c>
      <c r="W23" s="206">
        <v>8.51</v>
      </c>
      <c r="X23" s="206">
        <v>36.090000000000003</v>
      </c>
      <c r="Y23" s="206">
        <v>0</v>
      </c>
      <c r="Z23" s="206">
        <v>34.04</v>
      </c>
      <c r="AA23" s="206">
        <v>0</v>
      </c>
      <c r="AB23" s="206">
        <v>0</v>
      </c>
      <c r="AC23" s="206">
        <v>8.51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75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158.59</v>
      </c>
      <c r="L24" s="206">
        <v>41.95</v>
      </c>
      <c r="M24" s="206">
        <v>0</v>
      </c>
      <c r="N24" s="206">
        <v>28.53</v>
      </c>
      <c r="O24" s="206">
        <v>23.94</v>
      </c>
      <c r="P24" s="206">
        <v>51.89</v>
      </c>
      <c r="Q24" s="206">
        <v>3.45</v>
      </c>
      <c r="R24" s="206">
        <v>7.13</v>
      </c>
      <c r="S24" s="206">
        <v>4.33</v>
      </c>
      <c r="T24" s="206">
        <v>0</v>
      </c>
      <c r="U24" s="206">
        <v>209.79</v>
      </c>
      <c r="V24" s="206">
        <v>5.08</v>
      </c>
      <c r="W24" s="206">
        <v>8.51</v>
      </c>
      <c r="X24" s="206">
        <v>36.090000000000003</v>
      </c>
      <c r="Y24" s="206">
        <v>0</v>
      </c>
      <c r="Z24" s="206">
        <v>34.04</v>
      </c>
      <c r="AA24" s="206">
        <v>0</v>
      </c>
      <c r="AB24" s="206">
        <v>0</v>
      </c>
      <c r="AC24" s="206">
        <v>8.51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75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158.59</v>
      </c>
      <c r="L25" s="206">
        <v>41.95</v>
      </c>
      <c r="M25" s="206">
        <v>0</v>
      </c>
      <c r="N25" s="206">
        <v>28.53</v>
      </c>
      <c r="O25" s="206">
        <v>23.94</v>
      </c>
      <c r="P25" s="206">
        <v>51.89</v>
      </c>
      <c r="Q25" s="206">
        <v>3.45</v>
      </c>
      <c r="R25" s="206">
        <v>7.14</v>
      </c>
      <c r="S25" s="206">
        <v>4.34</v>
      </c>
      <c r="T25" s="206">
        <v>0</v>
      </c>
      <c r="U25" s="206">
        <v>209.79</v>
      </c>
      <c r="V25" s="206">
        <v>5.08</v>
      </c>
      <c r="W25" s="206">
        <v>8.51</v>
      </c>
      <c r="X25" s="206">
        <v>36.090000000000003</v>
      </c>
      <c r="Y25" s="206">
        <v>0</v>
      </c>
      <c r="Z25" s="206">
        <v>34.04</v>
      </c>
      <c r="AA25" s="206">
        <v>0</v>
      </c>
      <c r="AB25" s="206">
        <v>0</v>
      </c>
      <c r="AC25" s="206">
        <v>8.51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75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158.59</v>
      </c>
      <c r="L26" s="206">
        <v>41.95</v>
      </c>
      <c r="M26" s="206">
        <v>0</v>
      </c>
      <c r="N26" s="206">
        <v>28.53</v>
      </c>
      <c r="O26" s="206">
        <v>23.94</v>
      </c>
      <c r="P26" s="206">
        <v>51.89</v>
      </c>
      <c r="Q26" s="206">
        <v>3.45</v>
      </c>
      <c r="R26" s="206">
        <v>7.14</v>
      </c>
      <c r="S26" s="206">
        <v>4.34</v>
      </c>
      <c r="T26" s="206">
        <v>0</v>
      </c>
      <c r="U26" s="206">
        <v>209.79</v>
      </c>
      <c r="V26" s="206">
        <v>5.08</v>
      </c>
      <c r="W26" s="206">
        <v>8.51</v>
      </c>
      <c r="X26" s="206">
        <v>36.090000000000003</v>
      </c>
      <c r="Y26" s="206">
        <v>0</v>
      </c>
      <c r="Z26" s="206">
        <v>34.04</v>
      </c>
      <c r="AA26" s="206">
        <v>0</v>
      </c>
      <c r="AB26" s="206">
        <v>0</v>
      </c>
      <c r="AC26" s="206">
        <v>8.51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75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158.59</v>
      </c>
      <c r="L27" s="206">
        <v>41.95</v>
      </c>
      <c r="M27" s="206">
        <v>0</v>
      </c>
      <c r="N27" s="206">
        <v>28.53</v>
      </c>
      <c r="O27" s="206">
        <v>23.94</v>
      </c>
      <c r="P27" s="206">
        <v>51.89</v>
      </c>
      <c r="Q27" s="206">
        <v>3.45</v>
      </c>
      <c r="R27" s="206">
        <v>7.14</v>
      </c>
      <c r="S27" s="206">
        <v>4.33</v>
      </c>
      <c r="T27" s="206">
        <v>0</v>
      </c>
      <c r="U27" s="206">
        <v>209.79</v>
      </c>
      <c r="V27" s="206">
        <v>5.08</v>
      </c>
      <c r="W27" s="206">
        <v>8.51</v>
      </c>
      <c r="X27" s="206">
        <v>36.090000000000003</v>
      </c>
      <c r="Y27" s="206">
        <v>0</v>
      </c>
      <c r="Z27" s="206">
        <v>34.04</v>
      </c>
      <c r="AA27" s="206">
        <v>0</v>
      </c>
      <c r="AB27" s="206">
        <v>0</v>
      </c>
      <c r="AC27" s="206">
        <v>8.51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158.59</v>
      </c>
      <c r="L28" s="206">
        <v>41.95</v>
      </c>
      <c r="M28" s="206">
        <v>0</v>
      </c>
      <c r="N28" s="206">
        <v>28.53</v>
      </c>
      <c r="O28" s="206">
        <v>23.94</v>
      </c>
      <c r="P28" s="206">
        <v>51.89</v>
      </c>
      <c r="Q28" s="206">
        <v>3.45</v>
      </c>
      <c r="R28" s="206">
        <v>7.14</v>
      </c>
      <c r="S28" s="206">
        <v>4.33</v>
      </c>
      <c r="T28" s="206">
        <v>0</v>
      </c>
      <c r="U28" s="206">
        <v>209.79</v>
      </c>
      <c r="V28" s="206">
        <v>5.08</v>
      </c>
      <c r="W28" s="206">
        <v>8.51</v>
      </c>
      <c r="X28" s="206">
        <v>36.090000000000003</v>
      </c>
      <c r="Y28" s="206">
        <v>0</v>
      </c>
      <c r="Z28" s="206">
        <v>34.04</v>
      </c>
      <c r="AA28" s="206">
        <v>0</v>
      </c>
      <c r="AB28" s="206">
        <v>0</v>
      </c>
      <c r="AC28" s="206">
        <v>8.51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158.59</v>
      </c>
      <c r="L29" s="206">
        <v>41.95</v>
      </c>
      <c r="M29" s="206">
        <v>0</v>
      </c>
      <c r="N29" s="206">
        <v>28.53</v>
      </c>
      <c r="O29" s="206">
        <v>23.94</v>
      </c>
      <c r="P29" s="206">
        <v>51.89</v>
      </c>
      <c r="Q29" s="206">
        <v>3.45</v>
      </c>
      <c r="R29" s="206">
        <v>7.14</v>
      </c>
      <c r="S29" s="206">
        <v>4.33</v>
      </c>
      <c r="T29" s="206">
        <v>0</v>
      </c>
      <c r="U29" s="206">
        <v>209.79</v>
      </c>
      <c r="V29" s="206">
        <v>5.08</v>
      </c>
      <c r="W29" s="206">
        <v>8.51</v>
      </c>
      <c r="X29" s="206">
        <v>36.090000000000003</v>
      </c>
      <c r="Y29" s="206">
        <v>0</v>
      </c>
      <c r="Z29" s="206">
        <v>34.04</v>
      </c>
      <c r="AA29" s="206">
        <v>0</v>
      </c>
      <c r="AB29" s="206">
        <v>0</v>
      </c>
      <c r="AC29" s="206">
        <v>8.51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57.65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0.16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158.59</v>
      </c>
      <c r="L30" s="206">
        <v>41.95</v>
      </c>
      <c r="M30" s="206">
        <v>0</v>
      </c>
      <c r="N30" s="206">
        <v>28.53</v>
      </c>
      <c r="O30" s="206">
        <v>23.94</v>
      </c>
      <c r="P30" s="206">
        <v>51.89</v>
      </c>
      <c r="Q30" s="206">
        <v>3.45</v>
      </c>
      <c r="R30" s="206">
        <v>7.14</v>
      </c>
      <c r="S30" s="206">
        <v>4.33</v>
      </c>
      <c r="T30" s="206">
        <v>0</v>
      </c>
      <c r="U30" s="206">
        <v>209.79</v>
      </c>
      <c r="V30" s="206">
        <v>5.08</v>
      </c>
      <c r="W30" s="206">
        <v>8.51</v>
      </c>
      <c r="X30" s="206">
        <v>36.090000000000003</v>
      </c>
      <c r="Y30" s="206">
        <v>0</v>
      </c>
      <c r="Z30" s="206">
        <v>34.04</v>
      </c>
      <c r="AA30" s="206">
        <v>0</v>
      </c>
      <c r="AB30" s="206">
        <v>0</v>
      </c>
      <c r="AC30" s="206">
        <v>8.51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57.99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1.82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158.59</v>
      </c>
      <c r="L31" s="206">
        <v>41.95</v>
      </c>
      <c r="M31" s="206">
        <v>0</v>
      </c>
      <c r="N31" s="206">
        <v>28.53</v>
      </c>
      <c r="O31" s="206">
        <v>23.94</v>
      </c>
      <c r="P31" s="206">
        <v>51.89</v>
      </c>
      <c r="Q31" s="206">
        <v>3.45</v>
      </c>
      <c r="R31" s="206">
        <v>7.14</v>
      </c>
      <c r="S31" s="206">
        <v>4.33</v>
      </c>
      <c r="T31" s="206">
        <v>0</v>
      </c>
      <c r="U31" s="206">
        <v>209.79</v>
      </c>
      <c r="V31" s="206">
        <v>5.08</v>
      </c>
      <c r="W31" s="206">
        <v>8.51</v>
      </c>
      <c r="X31" s="206">
        <v>36.090000000000003</v>
      </c>
      <c r="Y31" s="206">
        <v>0</v>
      </c>
      <c r="Z31" s="206">
        <v>34.04</v>
      </c>
      <c r="AA31" s="206">
        <v>0</v>
      </c>
      <c r="AB31" s="206">
        <v>0</v>
      </c>
      <c r="AC31" s="206">
        <v>8.51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57.99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6.16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158.59</v>
      </c>
      <c r="L32" s="206">
        <v>41.95</v>
      </c>
      <c r="M32" s="206">
        <v>0</v>
      </c>
      <c r="N32" s="206">
        <v>28.53</v>
      </c>
      <c r="O32" s="206">
        <v>23.94</v>
      </c>
      <c r="P32" s="206">
        <v>51.89</v>
      </c>
      <c r="Q32" s="206">
        <v>3.45</v>
      </c>
      <c r="R32" s="206">
        <v>7.14</v>
      </c>
      <c r="S32" s="206">
        <v>4.33</v>
      </c>
      <c r="T32" s="206">
        <v>0</v>
      </c>
      <c r="U32" s="206">
        <v>209.79</v>
      </c>
      <c r="V32" s="206">
        <v>5.08</v>
      </c>
      <c r="W32" s="206">
        <v>8.51</v>
      </c>
      <c r="X32" s="206">
        <v>36.090000000000003</v>
      </c>
      <c r="Y32" s="206">
        <v>0</v>
      </c>
      <c r="Z32" s="206">
        <v>34.04</v>
      </c>
      <c r="AA32" s="206">
        <v>0</v>
      </c>
      <c r="AB32" s="206">
        <v>0</v>
      </c>
      <c r="AC32" s="206">
        <v>8.51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57.99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14.03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158.59</v>
      </c>
      <c r="L33" s="206">
        <v>41.95</v>
      </c>
      <c r="M33" s="206">
        <v>0</v>
      </c>
      <c r="N33" s="206">
        <v>28.53</v>
      </c>
      <c r="O33" s="206">
        <v>23.94</v>
      </c>
      <c r="P33" s="206">
        <v>51.89</v>
      </c>
      <c r="Q33" s="206">
        <v>3.45</v>
      </c>
      <c r="R33" s="206">
        <v>7.14</v>
      </c>
      <c r="S33" s="206">
        <v>4.33</v>
      </c>
      <c r="T33" s="206">
        <v>0</v>
      </c>
      <c r="U33" s="206">
        <v>209.79</v>
      </c>
      <c r="V33" s="206">
        <v>5.08</v>
      </c>
      <c r="W33" s="206">
        <v>8.51</v>
      </c>
      <c r="X33" s="206">
        <v>36.090000000000003</v>
      </c>
      <c r="Y33" s="206">
        <v>0</v>
      </c>
      <c r="Z33" s="206">
        <v>34.04</v>
      </c>
      <c r="AA33" s="206">
        <v>0</v>
      </c>
      <c r="AB33" s="206">
        <v>0</v>
      </c>
      <c r="AC33" s="206">
        <v>8.51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58.54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20.18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158.59</v>
      </c>
      <c r="L34" s="206">
        <v>41.95</v>
      </c>
      <c r="M34" s="206">
        <v>0</v>
      </c>
      <c r="N34" s="206">
        <v>28.53</v>
      </c>
      <c r="O34" s="206">
        <v>23.94</v>
      </c>
      <c r="P34" s="206">
        <v>51.89</v>
      </c>
      <c r="Q34" s="206">
        <v>3.45</v>
      </c>
      <c r="R34" s="206">
        <v>7.14</v>
      </c>
      <c r="S34" s="206">
        <v>4.33</v>
      </c>
      <c r="T34" s="206">
        <v>0</v>
      </c>
      <c r="U34" s="206">
        <v>209.79</v>
      </c>
      <c r="V34" s="206">
        <v>5.08</v>
      </c>
      <c r="W34" s="206">
        <v>8.51</v>
      </c>
      <c r="X34" s="206">
        <v>36.090000000000003</v>
      </c>
      <c r="Y34" s="206">
        <v>0</v>
      </c>
      <c r="Z34" s="206">
        <v>34.04</v>
      </c>
      <c r="AA34" s="206">
        <v>0</v>
      </c>
      <c r="AB34" s="206">
        <v>0</v>
      </c>
      <c r="AC34" s="206">
        <v>8.51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58.54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24.75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158.59</v>
      </c>
      <c r="L35" s="206">
        <v>41.95</v>
      </c>
      <c r="M35" s="206">
        <v>0</v>
      </c>
      <c r="N35" s="206">
        <v>28.53</v>
      </c>
      <c r="O35" s="206">
        <v>23.94</v>
      </c>
      <c r="P35" s="206">
        <v>51.89</v>
      </c>
      <c r="Q35" s="206">
        <v>3.45</v>
      </c>
      <c r="R35" s="206">
        <v>7.14</v>
      </c>
      <c r="S35" s="206">
        <v>4.33</v>
      </c>
      <c r="T35" s="206">
        <v>0</v>
      </c>
      <c r="U35" s="206">
        <v>209.79</v>
      </c>
      <c r="V35" s="206">
        <v>5.08</v>
      </c>
      <c r="W35" s="206">
        <v>8.51</v>
      </c>
      <c r="X35" s="206">
        <v>36.090000000000003</v>
      </c>
      <c r="Y35" s="206">
        <v>0</v>
      </c>
      <c r="Z35" s="206">
        <v>34.04</v>
      </c>
      <c r="AA35" s="206">
        <v>0</v>
      </c>
      <c r="AB35" s="206">
        <v>0</v>
      </c>
      <c r="AC35" s="206">
        <v>8.51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58.54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24.75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158.59</v>
      </c>
      <c r="L36" s="206">
        <v>41.95</v>
      </c>
      <c r="M36" s="206">
        <v>0</v>
      </c>
      <c r="N36" s="206">
        <v>28.53</v>
      </c>
      <c r="O36" s="206">
        <v>23.94</v>
      </c>
      <c r="P36" s="206">
        <v>51.89</v>
      </c>
      <c r="Q36" s="206">
        <v>3.45</v>
      </c>
      <c r="R36" s="206">
        <v>7.14</v>
      </c>
      <c r="S36" s="206">
        <v>4.33</v>
      </c>
      <c r="T36" s="206">
        <v>0</v>
      </c>
      <c r="U36" s="206">
        <v>209.79</v>
      </c>
      <c r="V36" s="206">
        <v>5.08</v>
      </c>
      <c r="W36" s="206">
        <v>8.51</v>
      </c>
      <c r="X36" s="206">
        <v>36.090000000000003</v>
      </c>
      <c r="Y36" s="206">
        <v>0</v>
      </c>
      <c r="Z36" s="206">
        <v>34.04</v>
      </c>
      <c r="AA36" s="206">
        <v>0</v>
      </c>
      <c r="AB36" s="206">
        <v>0</v>
      </c>
      <c r="AC36" s="206">
        <v>8.51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58.28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24.75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158.59</v>
      </c>
      <c r="L37" s="206">
        <v>41.95</v>
      </c>
      <c r="M37" s="206">
        <v>0</v>
      </c>
      <c r="N37" s="206">
        <v>28.53</v>
      </c>
      <c r="O37" s="206">
        <v>23.94</v>
      </c>
      <c r="P37" s="206">
        <v>51.89</v>
      </c>
      <c r="Q37" s="206">
        <v>3.45</v>
      </c>
      <c r="R37" s="206">
        <v>7.14</v>
      </c>
      <c r="S37" s="206">
        <v>4.33</v>
      </c>
      <c r="T37" s="206">
        <v>0</v>
      </c>
      <c r="U37" s="206">
        <v>209.79</v>
      </c>
      <c r="V37" s="206">
        <v>5.08</v>
      </c>
      <c r="W37" s="206">
        <v>8.51</v>
      </c>
      <c r="X37" s="206">
        <v>36.090000000000003</v>
      </c>
      <c r="Y37" s="206">
        <v>0</v>
      </c>
      <c r="Z37" s="206">
        <v>34.04</v>
      </c>
      <c r="AA37" s="206">
        <v>0</v>
      </c>
      <c r="AB37" s="206">
        <v>0</v>
      </c>
      <c r="AC37" s="206">
        <v>8.51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56.33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24.75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158.59</v>
      </c>
      <c r="L38" s="206">
        <v>41.95</v>
      </c>
      <c r="M38" s="206">
        <v>0</v>
      </c>
      <c r="N38" s="206">
        <v>28.53</v>
      </c>
      <c r="O38" s="206">
        <v>23.94</v>
      </c>
      <c r="P38" s="206">
        <v>51.89</v>
      </c>
      <c r="Q38" s="206">
        <v>3.45</v>
      </c>
      <c r="R38" s="206">
        <v>7.14</v>
      </c>
      <c r="S38" s="206">
        <v>4.33</v>
      </c>
      <c r="T38" s="206">
        <v>0</v>
      </c>
      <c r="U38" s="206">
        <v>209.79</v>
      </c>
      <c r="V38" s="206">
        <v>5.08</v>
      </c>
      <c r="W38" s="206">
        <v>8.51</v>
      </c>
      <c r="X38" s="206">
        <v>36.090000000000003</v>
      </c>
      <c r="Y38" s="206">
        <v>0</v>
      </c>
      <c r="Z38" s="206">
        <v>34.04</v>
      </c>
      <c r="AA38" s="206">
        <v>0</v>
      </c>
      <c r="AB38" s="206">
        <v>0</v>
      </c>
      <c r="AC38" s="206">
        <v>8.51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57.28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24.75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158.59</v>
      </c>
      <c r="L39" s="206">
        <v>41.95</v>
      </c>
      <c r="M39" s="206">
        <v>0</v>
      </c>
      <c r="N39" s="206">
        <v>28.53</v>
      </c>
      <c r="O39" s="206">
        <v>23.94</v>
      </c>
      <c r="P39" s="206">
        <v>51.89</v>
      </c>
      <c r="Q39" s="206">
        <v>3.45</v>
      </c>
      <c r="R39" s="206">
        <v>7.14</v>
      </c>
      <c r="S39" s="206">
        <v>4.33</v>
      </c>
      <c r="T39" s="206">
        <v>0</v>
      </c>
      <c r="U39" s="206">
        <v>209.79</v>
      </c>
      <c r="V39" s="206">
        <v>5.08</v>
      </c>
      <c r="W39" s="206">
        <v>8.51</v>
      </c>
      <c r="X39" s="206">
        <v>36.090000000000003</v>
      </c>
      <c r="Y39" s="206">
        <v>0</v>
      </c>
      <c r="Z39" s="206">
        <v>34.04</v>
      </c>
      <c r="AA39" s="206">
        <v>0</v>
      </c>
      <c r="AB39" s="206">
        <v>0</v>
      </c>
      <c r="AC39" s="206">
        <v>8.51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59.17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24.75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158.59</v>
      </c>
      <c r="L40" s="206">
        <v>41.95</v>
      </c>
      <c r="M40" s="206">
        <v>0</v>
      </c>
      <c r="N40" s="206">
        <v>28.53</v>
      </c>
      <c r="O40" s="206">
        <v>23.94</v>
      </c>
      <c r="P40" s="206">
        <v>51.89</v>
      </c>
      <c r="Q40" s="206">
        <v>3.45</v>
      </c>
      <c r="R40" s="206">
        <v>7.14</v>
      </c>
      <c r="S40" s="206">
        <v>4.33</v>
      </c>
      <c r="T40" s="206">
        <v>0</v>
      </c>
      <c r="U40" s="206">
        <v>209.79</v>
      </c>
      <c r="V40" s="206">
        <v>5.08</v>
      </c>
      <c r="W40" s="206">
        <v>8.51</v>
      </c>
      <c r="X40" s="206">
        <v>36.090000000000003</v>
      </c>
      <c r="Y40" s="206">
        <v>0</v>
      </c>
      <c r="Z40" s="206">
        <v>34.04</v>
      </c>
      <c r="AA40" s="206">
        <v>0</v>
      </c>
      <c r="AB40" s="206">
        <v>0</v>
      </c>
      <c r="AC40" s="206">
        <v>8.51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59.17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24.75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158.59</v>
      </c>
      <c r="L41" s="206">
        <v>41.95</v>
      </c>
      <c r="M41" s="206">
        <v>0</v>
      </c>
      <c r="N41" s="206">
        <v>28.53</v>
      </c>
      <c r="O41" s="206">
        <v>23.94</v>
      </c>
      <c r="P41" s="206">
        <v>51.89</v>
      </c>
      <c r="Q41" s="206">
        <v>3.45</v>
      </c>
      <c r="R41" s="206">
        <v>7.14</v>
      </c>
      <c r="S41" s="206">
        <v>4.33</v>
      </c>
      <c r="T41" s="206">
        <v>0</v>
      </c>
      <c r="U41" s="206">
        <v>209.79</v>
      </c>
      <c r="V41" s="206">
        <v>5.08</v>
      </c>
      <c r="W41" s="206">
        <v>8.51</v>
      </c>
      <c r="X41" s="206">
        <v>36.090000000000003</v>
      </c>
      <c r="Y41" s="206">
        <v>0</v>
      </c>
      <c r="Z41" s="206">
        <v>34.04</v>
      </c>
      <c r="AA41" s="206">
        <v>0</v>
      </c>
      <c r="AB41" s="206">
        <v>0</v>
      </c>
      <c r="AC41" s="206">
        <v>8.51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59.17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24.75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158.59</v>
      </c>
      <c r="L42" s="206">
        <v>41.95</v>
      </c>
      <c r="M42" s="206">
        <v>0</v>
      </c>
      <c r="N42" s="206">
        <v>28.53</v>
      </c>
      <c r="O42" s="206">
        <v>23.94</v>
      </c>
      <c r="P42" s="206">
        <v>51.89</v>
      </c>
      <c r="Q42" s="206">
        <v>3.45</v>
      </c>
      <c r="R42" s="206">
        <v>7.14</v>
      </c>
      <c r="S42" s="206">
        <v>4.33</v>
      </c>
      <c r="T42" s="206">
        <v>0</v>
      </c>
      <c r="U42" s="206">
        <v>209.79</v>
      </c>
      <c r="V42" s="206">
        <v>5.08</v>
      </c>
      <c r="W42" s="206">
        <v>8.51</v>
      </c>
      <c r="X42" s="206">
        <v>36.090000000000003</v>
      </c>
      <c r="Y42" s="206">
        <v>0</v>
      </c>
      <c r="Z42" s="206">
        <v>34.04</v>
      </c>
      <c r="AA42" s="206">
        <v>0</v>
      </c>
      <c r="AB42" s="206">
        <v>0</v>
      </c>
      <c r="AC42" s="206">
        <v>8.51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59.17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24.75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158.59</v>
      </c>
      <c r="L43" s="206">
        <v>41.95</v>
      </c>
      <c r="M43" s="206">
        <v>0</v>
      </c>
      <c r="N43" s="206">
        <v>28.53</v>
      </c>
      <c r="O43" s="206">
        <v>23.94</v>
      </c>
      <c r="P43" s="206">
        <v>51.89</v>
      </c>
      <c r="Q43" s="206">
        <v>3.45</v>
      </c>
      <c r="R43" s="206">
        <v>7.14</v>
      </c>
      <c r="S43" s="206">
        <v>4.33</v>
      </c>
      <c r="T43" s="206">
        <v>0</v>
      </c>
      <c r="U43" s="206">
        <v>209.79</v>
      </c>
      <c r="V43" s="206">
        <v>5.08</v>
      </c>
      <c r="W43" s="206">
        <v>8.51</v>
      </c>
      <c r="X43" s="206">
        <v>36.090000000000003</v>
      </c>
      <c r="Y43" s="206">
        <v>0</v>
      </c>
      <c r="Z43" s="206">
        <v>34.04</v>
      </c>
      <c r="AA43" s="206">
        <v>0</v>
      </c>
      <c r="AB43" s="206">
        <v>0</v>
      </c>
      <c r="AC43" s="206">
        <v>8.51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59.17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24.75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158.59</v>
      </c>
      <c r="L44" s="206">
        <v>41.95</v>
      </c>
      <c r="M44" s="206">
        <v>0</v>
      </c>
      <c r="N44" s="206">
        <v>28.53</v>
      </c>
      <c r="O44" s="206">
        <v>23.94</v>
      </c>
      <c r="P44" s="206">
        <v>51.89</v>
      </c>
      <c r="Q44" s="206">
        <v>3.45</v>
      </c>
      <c r="R44" s="206">
        <v>7.14</v>
      </c>
      <c r="S44" s="206">
        <v>4.33</v>
      </c>
      <c r="T44" s="206">
        <v>0</v>
      </c>
      <c r="U44" s="206">
        <v>209.79</v>
      </c>
      <c r="V44" s="206">
        <v>5.08</v>
      </c>
      <c r="W44" s="206">
        <v>8.51</v>
      </c>
      <c r="X44" s="206">
        <v>36.090000000000003</v>
      </c>
      <c r="Y44" s="206">
        <v>0</v>
      </c>
      <c r="Z44" s="206">
        <v>34.04</v>
      </c>
      <c r="AA44" s="206">
        <v>0</v>
      </c>
      <c r="AB44" s="206">
        <v>0</v>
      </c>
      <c r="AC44" s="206">
        <v>8.2799999999999994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59.17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24.75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158.59</v>
      </c>
      <c r="L45" s="206">
        <v>41.95</v>
      </c>
      <c r="M45" s="206">
        <v>0</v>
      </c>
      <c r="N45" s="206">
        <v>28.53</v>
      </c>
      <c r="O45" s="206">
        <v>23.94</v>
      </c>
      <c r="P45" s="206">
        <v>51.89</v>
      </c>
      <c r="Q45" s="206">
        <v>3.45</v>
      </c>
      <c r="R45" s="206">
        <v>7.14</v>
      </c>
      <c r="S45" s="206">
        <v>4.33</v>
      </c>
      <c r="T45" s="206">
        <v>0</v>
      </c>
      <c r="U45" s="206">
        <v>209.79</v>
      </c>
      <c r="V45" s="206">
        <v>5.08</v>
      </c>
      <c r="W45" s="206">
        <v>8.51</v>
      </c>
      <c r="X45" s="206">
        <v>36.090000000000003</v>
      </c>
      <c r="Y45" s="206">
        <v>0</v>
      </c>
      <c r="Z45" s="206">
        <v>34.04</v>
      </c>
      <c r="AA45" s="206">
        <v>0</v>
      </c>
      <c r="AB45" s="206">
        <v>0</v>
      </c>
      <c r="AC45" s="206">
        <v>8.2799999999999994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59.17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24.75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158.59</v>
      </c>
      <c r="L46" s="206">
        <v>41.95</v>
      </c>
      <c r="M46" s="206">
        <v>0</v>
      </c>
      <c r="N46" s="206">
        <v>28.53</v>
      </c>
      <c r="O46" s="206">
        <v>23.94</v>
      </c>
      <c r="P46" s="206">
        <v>51.89</v>
      </c>
      <c r="Q46" s="206">
        <v>3.45</v>
      </c>
      <c r="R46" s="206">
        <v>7.14</v>
      </c>
      <c r="S46" s="206">
        <v>4.33</v>
      </c>
      <c r="T46" s="206">
        <v>0</v>
      </c>
      <c r="U46" s="206">
        <v>209.79</v>
      </c>
      <c r="V46" s="206">
        <v>5.08</v>
      </c>
      <c r="W46" s="206">
        <v>8.51</v>
      </c>
      <c r="X46" s="206">
        <v>36.090000000000003</v>
      </c>
      <c r="Y46" s="206">
        <v>0</v>
      </c>
      <c r="Z46" s="206">
        <v>34.04</v>
      </c>
      <c r="AA46" s="206">
        <v>0</v>
      </c>
      <c r="AB46" s="206">
        <v>0</v>
      </c>
      <c r="AC46" s="206">
        <v>8.2799999999999994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59.17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24.75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158.59</v>
      </c>
      <c r="L47" s="206">
        <v>41.95</v>
      </c>
      <c r="M47" s="206">
        <v>0</v>
      </c>
      <c r="N47" s="206">
        <v>28.53</v>
      </c>
      <c r="O47" s="206">
        <v>23.94</v>
      </c>
      <c r="P47" s="206">
        <v>51.89</v>
      </c>
      <c r="Q47" s="206">
        <v>3.45</v>
      </c>
      <c r="R47" s="206">
        <v>7.14</v>
      </c>
      <c r="S47" s="206">
        <v>4.33</v>
      </c>
      <c r="T47" s="206">
        <v>0</v>
      </c>
      <c r="U47" s="206">
        <v>209.79</v>
      </c>
      <c r="V47" s="206">
        <v>5.08</v>
      </c>
      <c r="W47" s="206">
        <v>8.51</v>
      </c>
      <c r="X47" s="206">
        <v>36.090000000000003</v>
      </c>
      <c r="Y47" s="206">
        <v>0</v>
      </c>
      <c r="Z47" s="206">
        <v>34.04</v>
      </c>
      <c r="AA47" s="206">
        <v>0</v>
      </c>
      <c r="AB47" s="206">
        <v>0</v>
      </c>
      <c r="AC47" s="206">
        <v>8.2799999999999994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62.96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24.75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158.59</v>
      </c>
      <c r="L48" s="206">
        <v>41.95</v>
      </c>
      <c r="M48" s="206">
        <v>0</v>
      </c>
      <c r="N48" s="206">
        <v>28.53</v>
      </c>
      <c r="O48" s="206">
        <v>23.94</v>
      </c>
      <c r="P48" s="206">
        <v>51.89</v>
      </c>
      <c r="Q48" s="206">
        <v>3.45</v>
      </c>
      <c r="R48" s="206">
        <v>7.14</v>
      </c>
      <c r="S48" s="206">
        <v>4.33</v>
      </c>
      <c r="T48" s="206">
        <v>0</v>
      </c>
      <c r="U48" s="206">
        <v>209.79</v>
      </c>
      <c r="V48" s="206">
        <v>5.08</v>
      </c>
      <c r="W48" s="206">
        <v>8.51</v>
      </c>
      <c r="X48" s="206">
        <v>36.090000000000003</v>
      </c>
      <c r="Y48" s="206">
        <v>0</v>
      </c>
      <c r="Z48" s="206">
        <v>34.04</v>
      </c>
      <c r="AA48" s="206">
        <v>0</v>
      </c>
      <c r="AB48" s="206">
        <v>0</v>
      </c>
      <c r="AC48" s="206">
        <v>19.43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62.96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24.75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158.59</v>
      </c>
      <c r="L49" s="206">
        <v>41.95</v>
      </c>
      <c r="M49" s="206">
        <v>0</v>
      </c>
      <c r="N49" s="206">
        <v>28.53</v>
      </c>
      <c r="O49" s="206">
        <v>23.94</v>
      </c>
      <c r="P49" s="206">
        <v>51.89</v>
      </c>
      <c r="Q49" s="206">
        <v>3.45</v>
      </c>
      <c r="R49" s="206">
        <v>7.14</v>
      </c>
      <c r="S49" s="206">
        <v>4.33</v>
      </c>
      <c r="T49" s="206">
        <v>0</v>
      </c>
      <c r="U49" s="206">
        <v>209.79</v>
      </c>
      <c r="V49" s="206">
        <v>5.08</v>
      </c>
      <c r="W49" s="206">
        <v>8.51</v>
      </c>
      <c r="X49" s="206">
        <v>36.090000000000003</v>
      </c>
      <c r="Y49" s="206">
        <v>0</v>
      </c>
      <c r="Z49" s="206">
        <v>34.04</v>
      </c>
      <c r="AA49" s="206">
        <v>0</v>
      </c>
      <c r="AB49" s="206">
        <v>0</v>
      </c>
      <c r="AC49" s="206">
        <v>8.2799999999999994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24.75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158.59</v>
      </c>
      <c r="L50" s="206">
        <v>41.95</v>
      </c>
      <c r="M50" s="206">
        <v>0</v>
      </c>
      <c r="N50" s="206">
        <v>28.53</v>
      </c>
      <c r="O50" s="206">
        <v>23.94</v>
      </c>
      <c r="P50" s="206">
        <v>51.89</v>
      </c>
      <c r="Q50" s="206">
        <v>3.45</v>
      </c>
      <c r="R50" s="206">
        <v>7.14</v>
      </c>
      <c r="S50" s="206">
        <v>4.33</v>
      </c>
      <c r="T50" s="206">
        <v>0</v>
      </c>
      <c r="U50" s="206">
        <v>209.79</v>
      </c>
      <c r="V50" s="206">
        <v>5.08</v>
      </c>
      <c r="W50" s="206">
        <v>8.51</v>
      </c>
      <c r="X50" s="206">
        <v>36.090000000000003</v>
      </c>
      <c r="Y50" s="206">
        <v>0</v>
      </c>
      <c r="Z50" s="206">
        <v>34.04</v>
      </c>
      <c r="AA50" s="206">
        <v>0</v>
      </c>
      <c r="AB50" s="206">
        <v>0</v>
      </c>
      <c r="AC50" s="206">
        <v>8.2799999999999994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24.75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158.59</v>
      </c>
      <c r="L51" s="206">
        <v>41.95</v>
      </c>
      <c r="M51" s="206">
        <v>0</v>
      </c>
      <c r="N51" s="206">
        <v>28.52</v>
      </c>
      <c r="O51" s="206">
        <v>23.94</v>
      </c>
      <c r="P51" s="206">
        <v>52.24</v>
      </c>
      <c r="Q51" s="206">
        <v>3.45</v>
      </c>
      <c r="R51" s="206">
        <v>7.14</v>
      </c>
      <c r="S51" s="206">
        <v>4.33</v>
      </c>
      <c r="T51" s="206">
        <v>0</v>
      </c>
      <c r="U51" s="206">
        <v>209.79</v>
      </c>
      <c r="V51" s="206">
        <v>5.08</v>
      </c>
      <c r="W51" s="206">
        <v>8.51</v>
      </c>
      <c r="X51" s="206">
        <v>36.090000000000003</v>
      </c>
      <c r="Y51" s="206">
        <v>0</v>
      </c>
      <c r="Z51" s="206">
        <v>34.04</v>
      </c>
      <c r="AA51" s="206">
        <v>0</v>
      </c>
      <c r="AB51" s="206">
        <v>0</v>
      </c>
      <c r="AC51" s="206">
        <v>8.2799999999999994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24.75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158.59</v>
      </c>
      <c r="L52" s="206">
        <v>41.95</v>
      </c>
      <c r="M52" s="206">
        <v>0</v>
      </c>
      <c r="N52" s="206">
        <v>28.52</v>
      </c>
      <c r="O52" s="206">
        <v>23.94</v>
      </c>
      <c r="P52" s="206">
        <v>52.24</v>
      </c>
      <c r="Q52" s="206">
        <v>3.45</v>
      </c>
      <c r="R52" s="206">
        <v>7.14</v>
      </c>
      <c r="S52" s="206">
        <v>4.33</v>
      </c>
      <c r="T52" s="206">
        <v>0</v>
      </c>
      <c r="U52" s="206">
        <v>209.79</v>
      </c>
      <c r="V52" s="206">
        <v>5.08</v>
      </c>
      <c r="W52" s="206">
        <v>8.51</v>
      </c>
      <c r="X52" s="206">
        <v>36.090000000000003</v>
      </c>
      <c r="Y52" s="206">
        <v>0</v>
      </c>
      <c r="Z52" s="206">
        <v>34.04</v>
      </c>
      <c r="AA52" s="206">
        <v>0</v>
      </c>
      <c r="AB52" s="206">
        <v>0</v>
      </c>
      <c r="AC52" s="206">
        <v>8.2799999999999994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24.75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1.07</v>
      </c>
      <c r="H53" s="206">
        <v>0</v>
      </c>
      <c r="I53" s="206">
        <v>0</v>
      </c>
      <c r="J53" s="206">
        <v>0</v>
      </c>
      <c r="K53" s="206">
        <v>158.59</v>
      </c>
      <c r="L53" s="206">
        <v>41.95</v>
      </c>
      <c r="M53" s="206">
        <v>0</v>
      </c>
      <c r="N53" s="206">
        <v>28.52</v>
      </c>
      <c r="O53" s="206">
        <v>23.94</v>
      </c>
      <c r="P53" s="206">
        <v>52.24</v>
      </c>
      <c r="Q53" s="206">
        <v>3.45</v>
      </c>
      <c r="R53" s="206">
        <v>7.14</v>
      </c>
      <c r="S53" s="206">
        <v>4.33</v>
      </c>
      <c r="T53" s="206">
        <v>0</v>
      </c>
      <c r="U53" s="206">
        <v>209.79</v>
      </c>
      <c r="V53" s="206">
        <v>5.08</v>
      </c>
      <c r="W53" s="206">
        <v>8.51</v>
      </c>
      <c r="X53" s="206">
        <v>36.090000000000003</v>
      </c>
      <c r="Y53" s="206">
        <v>0</v>
      </c>
      <c r="Z53" s="206">
        <v>34.04</v>
      </c>
      <c r="AA53" s="206">
        <v>0</v>
      </c>
      <c r="AB53" s="206">
        <v>0</v>
      </c>
      <c r="AC53" s="206">
        <v>8.2799999999999994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24.75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1.07</v>
      </c>
      <c r="H54" s="206">
        <v>0</v>
      </c>
      <c r="I54" s="206">
        <v>0</v>
      </c>
      <c r="J54" s="206">
        <v>0</v>
      </c>
      <c r="K54" s="206">
        <v>158.59</v>
      </c>
      <c r="L54" s="206">
        <v>41.95</v>
      </c>
      <c r="M54" s="206">
        <v>0</v>
      </c>
      <c r="N54" s="206">
        <v>28.52</v>
      </c>
      <c r="O54" s="206">
        <v>23.94</v>
      </c>
      <c r="P54" s="206">
        <v>52.24</v>
      </c>
      <c r="Q54" s="206">
        <v>3.45</v>
      </c>
      <c r="R54" s="206">
        <v>7.14</v>
      </c>
      <c r="S54" s="206">
        <v>4.33</v>
      </c>
      <c r="T54" s="206">
        <v>0</v>
      </c>
      <c r="U54" s="206">
        <v>209.79</v>
      </c>
      <c r="V54" s="206">
        <v>5.08</v>
      </c>
      <c r="W54" s="206">
        <v>8.51</v>
      </c>
      <c r="X54" s="206">
        <v>36.090000000000003</v>
      </c>
      <c r="Y54" s="206">
        <v>0</v>
      </c>
      <c r="Z54" s="206">
        <v>34.04</v>
      </c>
      <c r="AA54" s="206">
        <v>0</v>
      </c>
      <c r="AB54" s="206">
        <v>0</v>
      </c>
      <c r="AC54" s="206">
        <v>8.2799999999999994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24.75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1.07</v>
      </c>
      <c r="H55" s="206">
        <v>0</v>
      </c>
      <c r="I55" s="206">
        <v>0</v>
      </c>
      <c r="J55" s="206">
        <v>0</v>
      </c>
      <c r="K55" s="206">
        <v>158.59</v>
      </c>
      <c r="L55" s="206">
        <v>41.95</v>
      </c>
      <c r="M55" s="206">
        <v>0</v>
      </c>
      <c r="N55" s="206">
        <v>28.52</v>
      </c>
      <c r="O55" s="206">
        <v>23.94</v>
      </c>
      <c r="P55" s="206">
        <v>52.24</v>
      </c>
      <c r="Q55" s="206">
        <v>3.58</v>
      </c>
      <c r="R55" s="206">
        <v>7.14</v>
      </c>
      <c r="S55" s="206">
        <v>4.5</v>
      </c>
      <c r="T55" s="206">
        <v>0</v>
      </c>
      <c r="U55" s="206">
        <v>209.79</v>
      </c>
      <c r="V55" s="206">
        <v>5.08</v>
      </c>
      <c r="W55" s="206">
        <v>8.51</v>
      </c>
      <c r="X55" s="206">
        <v>36.090000000000003</v>
      </c>
      <c r="Y55" s="206">
        <v>0</v>
      </c>
      <c r="Z55" s="206">
        <v>34.04</v>
      </c>
      <c r="AA55" s="206">
        <v>0</v>
      </c>
      <c r="AB55" s="206">
        <v>0</v>
      </c>
      <c r="AC55" s="206">
        <v>8.2799999999999994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45.21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24.75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1.07</v>
      </c>
      <c r="H56" s="206">
        <v>0</v>
      </c>
      <c r="I56" s="206">
        <v>0</v>
      </c>
      <c r="J56" s="206">
        <v>0</v>
      </c>
      <c r="K56" s="206">
        <v>158.59</v>
      </c>
      <c r="L56" s="206">
        <v>41.95</v>
      </c>
      <c r="M56" s="206">
        <v>0</v>
      </c>
      <c r="N56" s="206">
        <v>28.52</v>
      </c>
      <c r="O56" s="206">
        <v>23.94</v>
      </c>
      <c r="P56" s="206">
        <v>52.24</v>
      </c>
      <c r="Q56" s="206">
        <v>3.58</v>
      </c>
      <c r="R56" s="206">
        <v>7.14</v>
      </c>
      <c r="S56" s="206">
        <v>4.33</v>
      </c>
      <c r="T56" s="206">
        <v>0</v>
      </c>
      <c r="U56" s="206">
        <v>209.79</v>
      </c>
      <c r="V56" s="206">
        <v>5.08</v>
      </c>
      <c r="W56" s="206">
        <v>8.51</v>
      </c>
      <c r="X56" s="206">
        <v>36.090000000000003</v>
      </c>
      <c r="Y56" s="206">
        <v>0</v>
      </c>
      <c r="Z56" s="206">
        <v>34.04</v>
      </c>
      <c r="AA56" s="206">
        <v>0</v>
      </c>
      <c r="AB56" s="206">
        <v>0</v>
      </c>
      <c r="AC56" s="206">
        <v>8.2799999999999994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45.21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24.75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1.07</v>
      </c>
      <c r="H57" s="206">
        <v>0</v>
      </c>
      <c r="I57" s="206">
        <v>0</v>
      </c>
      <c r="J57" s="206">
        <v>0</v>
      </c>
      <c r="K57" s="206">
        <v>158.59</v>
      </c>
      <c r="L57" s="206">
        <v>41.95</v>
      </c>
      <c r="M57" s="206">
        <v>0</v>
      </c>
      <c r="N57" s="206">
        <v>28.52</v>
      </c>
      <c r="O57" s="206">
        <v>23.94</v>
      </c>
      <c r="P57" s="206">
        <v>52.24</v>
      </c>
      <c r="Q57" s="206">
        <v>3.45</v>
      </c>
      <c r="R57" s="206">
        <v>7.14</v>
      </c>
      <c r="S57" s="206">
        <v>4.33</v>
      </c>
      <c r="T57" s="206">
        <v>0</v>
      </c>
      <c r="U57" s="206">
        <v>209.79</v>
      </c>
      <c r="V57" s="206">
        <v>5.08</v>
      </c>
      <c r="W57" s="206">
        <v>8.51</v>
      </c>
      <c r="X57" s="206">
        <v>36.090000000000003</v>
      </c>
      <c r="Y57" s="206">
        <v>0</v>
      </c>
      <c r="Z57" s="206">
        <v>34.04</v>
      </c>
      <c r="AA57" s="206">
        <v>0</v>
      </c>
      <c r="AB57" s="206">
        <v>0</v>
      </c>
      <c r="AC57" s="206">
        <v>8.2799999999999994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45.21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24.75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1.07</v>
      </c>
      <c r="H58" s="206">
        <v>0</v>
      </c>
      <c r="I58" s="206">
        <v>0</v>
      </c>
      <c r="J58" s="206">
        <v>0</v>
      </c>
      <c r="K58" s="206">
        <v>158.59</v>
      </c>
      <c r="L58" s="206">
        <v>41.95</v>
      </c>
      <c r="M58" s="206">
        <v>0</v>
      </c>
      <c r="N58" s="206">
        <v>28.52</v>
      </c>
      <c r="O58" s="206">
        <v>23.94</v>
      </c>
      <c r="P58" s="206">
        <v>52.24</v>
      </c>
      <c r="Q58" s="206">
        <v>3.45</v>
      </c>
      <c r="R58" s="206">
        <v>7.14</v>
      </c>
      <c r="S58" s="206">
        <v>4.33</v>
      </c>
      <c r="T58" s="206">
        <v>0</v>
      </c>
      <c r="U58" s="206">
        <v>209.79</v>
      </c>
      <c r="V58" s="206">
        <v>5.08</v>
      </c>
      <c r="W58" s="206">
        <v>8.51</v>
      </c>
      <c r="X58" s="206">
        <v>36.090000000000003</v>
      </c>
      <c r="Y58" s="206">
        <v>0</v>
      </c>
      <c r="Z58" s="206">
        <v>34.04</v>
      </c>
      <c r="AA58" s="206">
        <v>0</v>
      </c>
      <c r="AB58" s="206">
        <v>0</v>
      </c>
      <c r="AC58" s="206">
        <v>8.2799999999999994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45.21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24.75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1.07</v>
      </c>
      <c r="H59" s="206">
        <v>0</v>
      </c>
      <c r="I59" s="206">
        <v>0</v>
      </c>
      <c r="J59" s="206">
        <v>0</v>
      </c>
      <c r="K59" s="206">
        <v>158.59</v>
      </c>
      <c r="L59" s="206">
        <v>41.95</v>
      </c>
      <c r="M59" s="206">
        <v>0</v>
      </c>
      <c r="N59" s="206">
        <v>28.52</v>
      </c>
      <c r="O59" s="206">
        <v>23.94</v>
      </c>
      <c r="P59" s="206">
        <v>52.24</v>
      </c>
      <c r="Q59" s="206">
        <v>3.45</v>
      </c>
      <c r="R59" s="206">
        <v>7.14</v>
      </c>
      <c r="S59" s="206">
        <v>4.33</v>
      </c>
      <c r="T59" s="206">
        <v>0</v>
      </c>
      <c r="U59" s="206">
        <v>209.79</v>
      </c>
      <c r="V59" s="206">
        <v>5.08</v>
      </c>
      <c r="W59" s="206">
        <v>8.51</v>
      </c>
      <c r="X59" s="206">
        <v>36.090000000000003</v>
      </c>
      <c r="Y59" s="206">
        <v>0</v>
      </c>
      <c r="Z59" s="206">
        <v>34.04</v>
      </c>
      <c r="AA59" s="206">
        <v>0</v>
      </c>
      <c r="AB59" s="206">
        <v>0</v>
      </c>
      <c r="AC59" s="206">
        <v>8.2799999999999994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24.75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1.07</v>
      </c>
      <c r="H60" s="206">
        <v>0</v>
      </c>
      <c r="I60" s="206">
        <v>0</v>
      </c>
      <c r="J60" s="206">
        <v>0</v>
      </c>
      <c r="K60" s="206">
        <v>158.59</v>
      </c>
      <c r="L60" s="206">
        <v>41.95</v>
      </c>
      <c r="M60" s="206">
        <v>0</v>
      </c>
      <c r="N60" s="206">
        <v>28.52</v>
      </c>
      <c r="O60" s="206">
        <v>23.94</v>
      </c>
      <c r="P60" s="206">
        <v>52.24</v>
      </c>
      <c r="Q60" s="206">
        <v>3.45</v>
      </c>
      <c r="R60" s="206">
        <v>7.14</v>
      </c>
      <c r="S60" s="206">
        <v>4.33</v>
      </c>
      <c r="T60" s="206">
        <v>0</v>
      </c>
      <c r="U60" s="206">
        <v>209.79</v>
      </c>
      <c r="V60" s="206">
        <v>5.08</v>
      </c>
      <c r="W60" s="206">
        <v>8.51</v>
      </c>
      <c r="X60" s="206">
        <v>36.090000000000003</v>
      </c>
      <c r="Y60" s="206">
        <v>0</v>
      </c>
      <c r="Z60" s="206">
        <v>34.04</v>
      </c>
      <c r="AA60" s="206">
        <v>0</v>
      </c>
      <c r="AB60" s="206">
        <v>0</v>
      </c>
      <c r="AC60" s="206">
        <v>8.2799999999999994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80.58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24.75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1.07</v>
      </c>
      <c r="H61" s="206">
        <v>0</v>
      </c>
      <c r="I61" s="206">
        <v>0</v>
      </c>
      <c r="J61" s="206">
        <v>0</v>
      </c>
      <c r="K61" s="206">
        <v>158.59</v>
      </c>
      <c r="L61" s="206">
        <v>41.95</v>
      </c>
      <c r="M61" s="206">
        <v>0</v>
      </c>
      <c r="N61" s="206">
        <v>28.52</v>
      </c>
      <c r="O61" s="206">
        <v>23.94</v>
      </c>
      <c r="P61" s="206">
        <v>52.24</v>
      </c>
      <c r="Q61" s="206">
        <v>3.45</v>
      </c>
      <c r="R61" s="206">
        <v>7.14</v>
      </c>
      <c r="S61" s="206">
        <v>4.33</v>
      </c>
      <c r="T61" s="206">
        <v>0</v>
      </c>
      <c r="U61" s="206">
        <v>209.79</v>
      </c>
      <c r="V61" s="206">
        <v>5.08</v>
      </c>
      <c r="W61" s="206">
        <v>8.51</v>
      </c>
      <c r="X61" s="206">
        <v>36.090000000000003</v>
      </c>
      <c r="Y61" s="206">
        <v>0</v>
      </c>
      <c r="Z61" s="206">
        <v>34.04</v>
      </c>
      <c r="AA61" s="206">
        <v>0</v>
      </c>
      <c r="AB61" s="206">
        <v>0</v>
      </c>
      <c r="AC61" s="206">
        <v>8.2799999999999994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80.58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24.75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1.07</v>
      </c>
      <c r="H62" s="206">
        <v>0</v>
      </c>
      <c r="I62" s="206">
        <v>0</v>
      </c>
      <c r="J62" s="206">
        <v>0</v>
      </c>
      <c r="K62" s="206">
        <v>158.59</v>
      </c>
      <c r="L62" s="206">
        <v>41.95</v>
      </c>
      <c r="M62" s="206">
        <v>0</v>
      </c>
      <c r="N62" s="206">
        <v>28.52</v>
      </c>
      <c r="O62" s="206">
        <v>23.94</v>
      </c>
      <c r="P62" s="206">
        <v>52.24</v>
      </c>
      <c r="Q62" s="206">
        <v>3.45</v>
      </c>
      <c r="R62" s="206">
        <v>7.14</v>
      </c>
      <c r="S62" s="206">
        <v>4.33</v>
      </c>
      <c r="T62" s="206">
        <v>0</v>
      </c>
      <c r="U62" s="206">
        <v>209.79</v>
      </c>
      <c r="V62" s="206">
        <v>5.08</v>
      </c>
      <c r="W62" s="206">
        <v>8.51</v>
      </c>
      <c r="X62" s="206">
        <v>36.090000000000003</v>
      </c>
      <c r="Y62" s="206">
        <v>0</v>
      </c>
      <c r="Z62" s="206">
        <v>34.04</v>
      </c>
      <c r="AA62" s="206">
        <v>0</v>
      </c>
      <c r="AB62" s="206">
        <v>0</v>
      </c>
      <c r="AC62" s="206">
        <v>8.2799999999999994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80.58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24.75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1.07</v>
      </c>
      <c r="H63" s="206">
        <v>0</v>
      </c>
      <c r="I63" s="206">
        <v>0</v>
      </c>
      <c r="J63" s="206">
        <v>0</v>
      </c>
      <c r="K63" s="206">
        <v>158.59</v>
      </c>
      <c r="L63" s="206">
        <v>41.95</v>
      </c>
      <c r="M63" s="206">
        <v>0</v>
      </c>
      <c r="N63" s="206">
        <v>28.52</v>
      </c>
      <c r="O63" s="206">
        <v>23.94</v>
      </c>
      <c r="P63" s="206">
        <v>52.24</v>
      </c>
      <c r="Q63" s="206">
        <v>3.45</v>
      </c>
      <c r="R63" s="206">
        <v>7.14</v>
      </c>
      <c r="S63" s="206">
        <v>4.33</v>
      </c>
      <c r="T63" s="206">
        <v>0</v>
      </c>
      <c r="U63" s="206">
        <v>209.79</v>
      </c>
      <c r="V63" s="206">
        <v>5.08</v>
      </c>
      <c r="W63" s="206">
        <v>8.51</v>
      </c>
      <c r="X63" s="206">
        <v>36.090000000000003</v>
      </c>
      <c r="Y63" s="206">
        <v>0</v>
      </c>
      <c r="Z63" s="206">
        <v>34.04</v>
      </c>
      <c r="AA63" s="206">
        <v>0</v>
      </c>
      <c r="AB63" s="206">
        <v>0</v>
      </c>
      <c r="AC63" s="206">
        <v>8.2799999999999994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80.58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24.75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1.07</v>
      </c>
      <c r="H64" s="206">
        <v>0</v>
      </c>
      <c r="I64" s="206">
        <v>0</v>
      </c>
      <c r="J64" s="206">
        <v>0</v>
      </c>
      <c r="K64" s="206">
        <v>158.59</v>
      </c>
      <c r="L64" s="206">
        <v>41.95</v>
      </c>
      <c r="M64" s="206">
        <v>0</v>
      </c>
      <c r="N64" s="206">
        <v>28.52</v>
      </c>
      <c r="O64" s="206">
        <v>23.94</v>
      </c>
      <c r="P64" s="206">
        <v>52.24</v>
      </c>
      <c r="Q64" s="206">
        <v>3.45</v>
      </c>
      <c r="R64" s="206">
        <v>7.14</v>
      </c>
      <c r="S64" s="206">
        <v>4.33</v>
      </c>
      <c r="T64" s="206">
        <v>0</v>
      </c>
      <c r="U64" s="206">
        <v>209.79</v>
      </c>
      <c r="V64" s="206">
        <v>5.08</v>
      </c>
      <c r="W64" s="206">
        <v>8.51</v>
      </c>
      <c r="X64" s="206">
        <v>36.090000000000003</v>
      </c>
      <c r="Y64" s="206">
        <v>0</v>
      </c>
      <c r="Z64" s="206">
        <v>34.04</v>
      </c>
      <c r="AA64" s="206">
        <v>0</v>
      </c>
      <c r="AB64" s="206">
        <v>0</v>
      </c>
      <c r="AC64" s="206">
        <v>8.2799999999999994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80.58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24.75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1.07</v>
      </c>
      <c r="H65" s="206">
        <v>0</v>
      </c>
      <c r="I65" s="206">
        <v>0</v>
      </c>
      <c r="J65" s="206">
        <v>0</v>
      </c>
      <c r="K65" s="206">
        <v>158.59</v>
      </c>
      <c r="L65" s="206">
        <v>41.95</v>
      </c>
      <c r="M65" s="206">
        <v>0</v>
      </c>
      <c r="N65" s="206">
        <v>28.52</v>
      </c>
      <c r="O65" s="206">
        <v>23.94</v>
      </c>
      <c r="P65" s="206">
        <v>52.24</v>
      </c>
      <c r="Q65" s="206">
        <v>3.45</v>
      </c>
      <c r="R65" s="206">
        <v>7.14</v>
      </c>
      <c r="S65" s="206">
        <v>4.33</v>
      </c>
      <c r="T65" s="206">
        <v>0</v>
      </c>
      <c r="U65" s="206">
        <v>209.79</v>
      </c>
      <c r="V65" s="206">
        <v>5.08</v>
      </c>
      <c r="W65" s="206">
        <v>8.51</v>
      </c>
      <c r="X65" s="206">
        <v>36.090000000000003</v>
      </c>
      <c r="Y65" s="206">
        <v>0</v>
      </c>
      <c r="Z65" s="206">
        <v>34.04</v>
      </c>
      <c r="AA65" s="206">
        <v>0</v>
      </c>
      <c r="AB65" s="206">
        <v>0</v>
      </c>
      <c r="AC65" s="206">
        <v>8.2799999999999994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80.58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24.75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1.07</v>
      </c>
      <c r="H66" s="206">
        <v>0</v>
      </c>
      <c r="I66" s="206">
        <v>0</v>
      </c>
      <c r="J66" s="206">
        <v>0</v>
      </c>
      <c r="K66" s="206">
        <v>158.59</v>
      </c>
      <c r="L66" s="206">
        <v>41.95</v>
      </c>
      <c r="M66" s="206">
        <v>0</v>
      </c>
      <c r="N66" s="206">
        <v>28.52</v>
      </c>
      <c r="O66" s="206">
        <v>23.94</v>
      </c>
      <c r="P66" s="206">
        <v>52.24</v>
      </c>
      <c r="Q66" s="206">
        <v>3.45</v>
      </c>
      <c r="R66" s="206">
        <v>7.14</v>
      </c>
      <c r="S66" s="206">
        <v>4.33</v>
      </c>
      <c r="T66" s="206">
        <v>0</v>
      </c>
      <c r="U66" s="206">
        <v>209.79</v>
      </c>
      <c r="V66" s="206">
        <v>5.08</v>
      </c>
      <c r="W66" s="206">
        <v>8.51</v>
      </c>
      <c r="X66" s="206">
        <v>36.090000000000003</v>
      </c>
      <c r="Y66" s="206">
        <v>0</v>
      </c>
      <c r="Z66" s="206">
        <v>34.04</v>
      </c>
      <c r="AA66" s="206">
        <v>0</v>
      </c>
      <c r="AB66" s="206">
        <v>0</v>
      </c>
      <c r="AC66" s="206">
        <v>8.2799999999999994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80.58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24.75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0.53</v>
      </c>
      <c r="H67" s="206">
        <v>0</v>
      </c>
      <c r="I67" s="206">
        <v>0</v>
      </c>
      <c r="J67" s="206">
        <v>0</v>
      </c>
      <c r="K67" s="206">
        <v>158.59</v>
      </c>
      <c r="L67" s="206">
        <v>41.95</v>
      </c>
      <c r="M67" s="206">
        <v>0</v>
      </c>
      <c r="N67" s="206">
        <v>28.53</v>
      </c>
      <c r="O67" s="206">
        <v>23.94</v>
      </c>
      <c r="P67" s="206">
        <v>52.24</v>
      </c>
      <c r="Q67" s="206">
        <v>3.51</v>
      </c>
      <c r="R67" s="206">
        <v>7.14</v>
      </c>
      <c r="S67" s="206">
        <v>4.33</v>
      </c>
      <c r="T67" s="206">
        <v>0</v>
      </c>
      <c r="U67" s="206">
        <v>209.79</v>
      </c>
      <c r="V67" s="206">
        <v>5.08</v>
      </c>
      <c r="W67" s="206">
        <v>8.51</v>
      </c>
      <c r="X67" s="206">
        <v>36.090000000000003</v>
      </c>
      <c r="Y67" s="206">
        <v>0</v>
      </c>
      <c r="Z67" s="206">
        <v>34.04</v>
      </c>
      <c r="AA67" s="206">
        <v>0</v>
      </c>
      <c r="AB67" s="206">
        <v>0</v>
      </c>
      <c r="AC67" s="206">
        <v>8.2799999999999994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62.96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24.75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0.53</v>
      </c>
      <c r="H68" s="206">
        <v>0</v>
      </c>
      <c r="I68" s="206">
        <v>0</v>
      </c>
      <c r="J68" s="206">
        <v>0</v>
      </c>
      <c r="K68" s="206">
        <v>158.59</v>
      </c>
      <c r="L68" s="206">
        <v>41.95</v>
      </c>
      <c r="M68" s="206">
        <v>0</v>
      </c>
      <c r="N68" s="206">
        <v>28.53</v>
      </c>
      <c r="O68" s="206">
        <v>23.94</v>
      </c>
      <c r="P68" s="206">
        <v>52.24</v>
      </c>
      <c r="Q68" s="206">
        <v>3.51</v>
      </c>
      <c r="R68" s="206">
        <v>7.14</v>
      </c>
      <c r="S68" s="206">
        <v>4.33</v>
      </c>
      <c r="T68" s="206">
        <v>0</v>
      </c>
      <c r="U68" s="206">
        <v>209.79</v>
      </c>
      <c r="V68" s="206">
        <v>5.08</v>
      </c>
      <c r="W68" s="206">
        <v>8.51</v>
      </c>
      <c r="X68" s="206">
        <v>36.090000000000003</v>
      </c>
      <c r="Y68" s="206">
        <v>0</v>
      </c>
      <c r="Z68" s="206">
        <v>34.04</v>
      </c>
      <c r="AA68" s="206">
        <v>0</v>
      </c>
      <c r="AB68" s="206">
        <v>0</v>
      </c>
      <c r="AC68" s="206">
        <v>8.2799999999999994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62.96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24.75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0.53</v>
      </c>
      <c r="H69" s="206">
        <v>0</v>
      </c>
      <c r="I69" s="206">
        <v>0</v>
      </c>
      <c r="J69" s="206">
        <v>0</v>
      </c>
      <c r="K69" s="206">
        <v>158.59</v>
      </c>
      <c r="L69" s="206">
        <v>41.95</v>
      </c>
      <c r="M69" s="206">
        <v>0</v>
      </c>
      <c r="N69" s="206">
        <v>28.53</v>
      </c>
      <c r="O69" s="206">
        <v>23.94</v>
      </c>
      <c r="P69" s="206">
        <v>52.24</v>
      </c>
      <c r="Q69" s="206">
        <v>3.51</v>
      </c>
      <c r="R69" s="206">
        <v>7.14</v>
      </c>
      <c r="S69" s="206">
        <v>4.33</v>
      </c>
      <c r="T69" s="206">
        <v>0</v>
      </c>
      <c r="U69" s="206">
        <v>209.79</v>
      </c>
      <c r="V69" s="206">
        <v>5.08</v>
      </c>
      <c r="W69" s="206">
        <v>8.51</v>
      </c>
      <c r="X69" s="206">
        <v>36.090000000000003</v>
      </c>
      <c r="Y69" s="206">
        <v>0</v>
      </c>
      <c r="Z69" s="206">
        <v>34.04</v>
      </c>
      <c r="AA69" s="206">
        <v>0</v>
      </c>
      <c r="AB69" s="206">
        <v>0</v>
      </c>
      <c r="AC69" s="206">
        <v>8.2799999999999994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57.99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24.75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0.53</v>
      </c>
      <c r="H70" s="206">
        <v>0</v>
      </c>
      <c r="I70" s="206">
        <v>0</v>
      </c>
      <c r="J70" s="206">
        <v>0</v>
      </c>
      <c r="K70" s="206">
        <v>158.59</v>
      </c>
      <c r="L70" s="206">
        <v>41.95</v>
      </c>
      <c r="M70" s="206">
        <v>0</v>
      </c>
      <c r="N70" s="206">
        <v>28.53</v>
      </c>
      <c r="O70" s="206">
        <v>23.94</v>
      </c>
      <c r="P70" s="206">
        <v>52.24</v>
      </c>
      <c r="Q70" s="206">
        <v>3.51</v>
      </c>
      <c r="R70" s="206">
        <v>7.14</v>
      </c>
      <c r="S70" s="206">
        <v>4.33</v>
      </c>
      <c r="T70" s="206">
        <v>0</v>
      </c>
      <c r="U70" s="206">
        <v>209.79</v>
      </c>
      <c r="V70" s="206">
        <v>5.08</v>
      </c>
      <c r="W70" s="206">
        <v>8.51</v>
      </c>
      <c r="X70" s="206">
        <v>36.090000000000003</v>
      </c>
      <c r="Y70" s="206">
        <v>0</v>
      </c>
      <c r="Z70" s="206">
        <v>34.04</v>
      </c>
      <c r="AA70" s="206">
        <v>0</v>
      </c>
      <c r="AB70" s="206">
        <v>0</v>
      </c>
      <c r="AC70" s="206">
        <v>8.51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57.99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23.55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3.49</v>
      </c>
      <c r="H71" s="206">
        <v>0</v>
      </c>
      <c r="I71" s="206">
        <v>0</v>
      </c>
      <c r="J71" s="206">
        <v>0</v>
      </c>
      <c r="K71" s="206">
        <v>158.59</v>
      </c>
      <c r="L71" s="206">
        <v>41.95</v>
      </c>
      <c r="M71" s="206">
        <v>0</v>
      </c>
      <c r="N71" s="206">
        <v>28.53</v>
      </c>
      <c r="O71" s="206">
        <v>23.94</v>
      </c>
      <c r="P71" s="206">
        <v>52.24</v>
      </c>
      <c r="Q71" s="206">
        <v>3.51</v>
      </c>
      <c r="R71" s="206">
        <v>7.14</v>
      </c>
      <c r="S71" s="206">
        <v>4.33</v>
      </c>
      <c r="T71" s="206">
        <v>0</v>
      </c>
      <c r="U71" s="206">
        <v>213.37</v>
      </c>
      <c r="V71" s="206">
        <v>5.08</v>
      </c>
      <c r="W71" s="206">
        <v>8.51</v>
      </c>
      <c r="X71" s="206">
        <v>36.090000000000003</v>
      </c>
      <c r="Y71" s="206">
        <v>0</v>
      </c>
      <c r="Z71" s="206">
        <v>34.04</v>
      </c>
      <c r="AA71" s="206">
        <v>0</v>
      </c>
      <c r="AB71" s="206">
        <v>0</v>
      </c>
      <c r="AC71" s="206">
        <v>8.51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57.99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13.25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3.71</v>
      </c>
      <c r="H72" s="206">
        <v>0</v>
      </c>
      <c r="I72" s="206">
        <v>0</v>
      </c>
      <c r="J72" s="206">
        <v>0</v>
      </c>
      <c r="K72" s="206">
        <v>158.59</v>
      </c>
      <c r="L72" s="206">
        <v>41.95</v>
      </c>
      <c r="M72" s="206">
        <v>0</v>
      </c>
      <c r="N72" s="206">
        <v>28.53</v>
      </c>
      <c r="O72" s="206">
        <v>23.94</v>
      </c>
      <c r="P72" s="206">
        <v>52.24</v>
      </c>
      <c r="Q72" s="206">
        <v>3.51</v>
      </c>
      <c r="R72" s="206">
        <v>7.14</v>
      </c>
      <c r="S72" s="206">
        <v>4.33</v>
      </c>
      <c r="T72" s="206">
        <v>0</v>
      </c>
      <c r="U72" s="206">
        <v>216.39</v>
      </c>
      <c r="V72" s="206">
        <v>5.08</v>
      </c>
      <c r="W72" s="206">
        <v>8.51</v>
      </c>
      <c r="X72" s="206">
        <v>36.090000000000003</v>
      </c>
      <c r="Y72" s="206">
        <v>0</v>
      </c>
      <c r="Z72" s="206">
        <v>34.04</v>
      </c>
      <c r="AA72" s="206">
        <v>0</v>
      </c>
      <c r="AB72" s="206">
        <v>0</v>
      </c>
      <c r="AC72" s="206">
        <v>8.51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57.99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6.37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0.47</v>
      </c>
      <c r="H73" s="206">
        <v>0</v>
      </c>
      <c r="I73" s="206">
        <v>0</v>
      </c>
      <c r="J73" s="206">
        <v>0</v>
      </c>
      <c r="K73" s="206">
        <v>158.59</v>
      </c>
      <c r="L73" s="206">
        <v>41.95</v>
      </c>
      <c r="M73" s="206">
        <v>0</v>
      </c>
      <c r="N73" s="206">
        <v>28.53</v>
      </c>
      <c r="O73" s="206">
        <v>23.94</v>
      </c>
      <c r="P73" s="206">
        <v>52.24</v>
      </c>
      <c r="Q73" s="206">
        <v>3.51</v>
      </c>
      <c r="R73" s="206">
        <v>7.14</v>
      </c>
      <c r="S73" s="206">
        <v>4.33</v>
      </c>
      <c r="T73" s="206">
        <v>0</v>
      </c>
      <c r="U73" s="206">
        <v>218.24</v>
      </c>
      <c r="V73" s="206">
        <v>5.08</v>
      </c>
      <c r="W73" s="206">
        <v>8.51</v>
      </c>
      <c r="X73" s="206">
        <v>36.090000000000003</v>
      </c>
      <c r="Y73" s="206">
        <v>0</v>
      </c>
      <c r="Z73" s="206">
        <v>34.04</v>
      </c>
      <c r="AA73" s="206">
        <v>0</v>
      </c>
      <c r="AB73" s="206">
        <v>0</v>
      </c>
      <c r="AC73" s="206">
        <v>8.51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57.99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2.63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158.59</v>
      </c>
      <c r="L74" s="206">
        <v>41.95</v>
      </c>
      <c r="M74" s="206">
        <v>0</v>
      </c>
      <c r="N74" s="206">
        <v>28.53</v>
      </c>
      <c r="O74" s="206">
        <v>23.94</v>
      </c>
      <c r="P74" s="206">
        <v>52.24</v>
      </c>
      <c r="Q74" s="206">
        <v>3.51</v>
      </c>
      <c r="R74" s="206">
        <v>7.14</v>
      </c>
      <c r="S74" s="206">
        <v>4.33</v>
      </c>
      <c r="T74" s="206">
        <v>0</v>
      </c>
      <c r="U74" s="206">
        <v>218.36</v>
      </c>
      <c r="V74" s="206">
        <v>5.08</v>
      </c>
      <c r="W74" s="206">
        <v>8.51</v>
      </c>
      <c r="X74" s="206">
        <v>36.090000000000003</v>
      </c>
      <c r="Y74" s="206">
        <v>0</v>
      </c>
      <c r="Z74" s="206">
        <v>34.04</v>
      </c>
      <c r="AA74" s="206">
        <v>0</v>
      </c>
      <c r="AB74" s="206">
        <v>0</v>
      </c>
      <c r="AC74" s="206">
        <v>8.51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57.99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158.59</v>
      </c>
      <c r="L75" s="206">
        <v>41.95</v>
      </c>
      <c r="M75" s="206">
        <v>0</v>
      </c>
      <c r="N75" s="206">
        <v>28.53</v>
      </c>
      <c r="O75" s="206">
        <v>23.94</v>
      </c>
      <c r="P75" s="206">
        <v>52.24</v>
      </c>
      <c r="Q75" s="206">
        <v>3.51</v>
      </c>
      <c r="R75" s="206">
        <v>7.14</v>
      </c>
      <c r="S75" s="206">
        <v>4.33</v>
      </c>
      <c r="T75" s="206">
        <v>0</v>
      </c>
      <c r="U75" s="206">
        <v>218.36</v>
      </c>
      <c r="V75" s="206">
        <v>5.08</v>
      </c>
      <c r="W75" s="206">
        <v>8.51</v>
      </c>
      <c r="X75" s="206">
        <v>36.090000000000003</v>
      </c>
      <c r="Y75" s="206">
        <v>0</v>
      </c>
      <c r="Z75" s="206">
        <v>34.04</v>
      </c>
      <c r="AA75" s="206">
        <v>0</v>
      </c>
      <c r="AB75" s="206">
        <v>0</v>
      </c>
      <c r="AC75" s="206">
        <v>8.51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57.99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158.59</v>
      </c>
      <c r="L76" s="206">
        <v>41.95</v>
      </c>
      <c r="M76" s="206">
        <v>0</v>
      </c>
      <c r="N76" s="206">
        <v>28.53</v>
      </c>
      <c r="O76" s="206">
        <v>23.94</v>
      </c>
      <c r="P76" s="206">
        <v>52.24</v>
      </c>
      <c r="Q76" s="206">
        <v>3.51</v>
      </c>
      <c r="R76" s="206">
        <v>7.14</v>
      </c>
      <c r="S76" s="206">
        <v>4.33</v>
      </c>
      <c r="T76" s="206">
        <v>0</v>
      </c>
      <c r="U76" s="206">
        <v>218.36</v>
      </c>
      <c r="V76" s="206">
        <v>5.08</v>
      </c>
      <c r="W76" s="206">
        <v>8.51</v>
      </c>
      <c r="X76" s="206">
        <v>36.090000000000003</v>
      </c>
      <c r="Y76" s="206">
        <v>0</v>
      </c>
      <c r="Z76" s="206">
        <v>34.04</v>
      </c>
      <c r="AA76" s="206">
        <v>0</v>
      </c>
      <c r="AB76" s="206">
        <v>0</v>
      </c>
      <c r="AC76" s="206">
        <v>8.51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57.99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1.0900000000000001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158.59</v>
      </c>
      <c r="L77" s="206">
        <v>41.95</v>
      </c>
      <c r="M77" s="206">
        <v>0</v>
      </c>
      <c r="N77" s="206">
        <v>28.53</v>
      </c>
      <c r="O77" s="206">
        <v>23.94</v>
      </c>
      <c r="P77" s="206">
        <v>52.24</v>
      </c>
      <c r="Q77" s="206">
        <v>3.51</v>
      </c>
      <c r="R77" s="206">
        <v>7.14</v>
      </c>
      <c r="S77" s="206">
        <v>4.33</v>
      </c>
      <c r="T77" s="206">
        <v>0</v>
      </c>
      <c r="U77" s="206">
        <v>224.78</v>
      </c>
      <c r="V77" s="206">
        <v>5.08</v>
      </c>
      <c r="W77" s="206">
        <v>8.51</v>
      </c>
      <c r="X77" s="206">
        <v>36.090000000000003</v>
      </c>
      <c r="Y77" s="206">
        <v>0</v>
      </c>
      <c r="Z77" s="206">
        <v>34.04</v>
      </c>
      <c r="AA77" s="206">
        <v>0</v>
      </c>
      <c r="AB77" s="206">
        <v>0</v>
      </c>
      <c r="AC77" s="206">
        <v>8.51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57.72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1.9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158.59</v>
      </c>
      <c r="L78" s="206">
        <v>41.95</v>
      </c>
      <c r="M78" s="206">
        <v>0</v>
      </c>
      <c r="N78" s="206">
        <v>28.53</v>
      </c>
      <c r="O78" s="206">
        <v>23.94</v>
      </c>
      <c r="P78" s="206">
        <v>52.24</v>
      </c>
      <c r="Q78" s="206">
        <v>3.51</v>
      </c>
      <c r="R78" s="206">
        <v>7.14</v>
      </c>
      <c r="S78" s="206">
        <v>4.33</v>
      </c>
      <c r="T78" s="206">
        <v>0</v>
      </c>
      <c r="U78" s="206">
        <v>234.37</v>
      </c>
      <c r="V78" s="206">
        <v>5.08</v>
      </c>
      <c r="W78" s="206">
        <v>8.51</v>
      </c>
      <c r="X78" s="206">
        <v>36.090000000000003</v>
      </c>
      <c r="Y78" s="206">
        <v>0</v>
      </c>
      <c r="Z78" s="206">
        <v>34.04</v>
      </c>
      <c r="AA78" s="206">
        <v>0</v>
      </c>
      <c r="AB78" s="206">
        <v>0</v>
      </c>
      <c r="AC78" s="206">
        <v>8.51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57.72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2.72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158.59</v>
      </c>
      <c r="L79" s="206">
        <v>41.95</v>
      </c>
      <c r="M79" s="206">
        <v>0</v>
      </c>
      <c r="N79" s="206">
        <v>28.53</v>
      </c>
      <c r="O79" s="206">
        <v>23.94</v>
      </c>
      <c r="P79" s="206">
        <v>52.24</v>
      </c>
      <c r="Q79" s="206">
        <v>3.51</v>
      </c>
      <c r="R79" s="206">
        <v>7.14</v>
      </c>
      <c r="S79" s="206">
        <v>4.33</v>
      </c>
      <c r="T79" s="206">
        <v>0</v>
      </c>
      <c r="U79" s="206">
        <v>244.07</v>
      </c>
      <c r="V79" s="206">
        <v>5.08</v>
      </c>
      <c r="W79" s="206">
        <v>8.51</v>
      </c>
      <c r="X79" s="206">
        <v>36.090000000000003</v>
      </c>
      <c r="Y79" s="206">
        <v>0</v>
      </c>
      <c r="Z79" s="206">
        <v>34.04</v>
      </c>
      <c r="AA79" s="206">
        <v>0</v>
      </c>
      <c r="AB79" s="206">
        <v>0</v>
      </c>
      <c r="AC79" s="206">
        <v>8.51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57.72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0.49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158.59</v>
      </c>
      <c r="L80" s="206">
        <v>41.95</v>
      </c>
      <c r="M80" s="206">
        <v>0</v>
      </c>
      <c r="N80" s="206">
        <v>28.53</v>
      </c>
      <c r="O80" s="206">
        <v>23.94</v>
      </c>
      <c r="P80" s="206">
        <v>52.24</v>
      </c>
      <c r="Q80" s="206">
        <v>3.51</v>
      </c>
      <c r="R80" s="206">
        <v>7.14</v>
      </c>
      <c r="S80" s="206">
        <v>4.33</v>
      </c>
      <c r="T80" s="206">
        <v>0</v>
      </c>
      <c r="U80" s="206">
        <v>250.36</v>
      </c>
      <c r="V80" s="206">
        <v>5.08</v>
      </c>
      <c r="W80" s="206">
        <v>8.51</v>
      </c>
      <c r="X80" s="206">
        <v>36.090000000000003</v>
      </c>
      <c r="Y80" s="206">
        <v>0</v>
      </c>
      <c r="Z80" s="206">
        <v>34.04</v>
      </c>
      <c r="AA80" s="206">
        <v>0</v>
      </c>
      <c r="AB80" s="206">
        <v>0</v>
      </c>
      <c r="AC80" s="206">
        <v>8.51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57.72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158.59</v>
      </c>
      <c r="L81" s="206">
        <v>41.95</v>
      </c>
      <c r="M81" s="206">
        <v>0</v>
      </c>
      <c r="N81" s="206">
        <v>28.53</v>
      </c>
      <c r="O81" s="206">
        <v>23.94</v>
      </c>
      <c r="P81" s="206">
        <v>52.24</v>
      </c>
      <c r="Q81" s="206">
        <v>3.51</v>
      </c>
      <c r="R81" s="206">
        <v>7.14</v>
      </c>
      <c r="S81" s="206">
        <v>4.33</v>
      </c>
      <c r="T81" s="206">
        <v>0</v>
      </c>
      <c r="U81" s="206">
        <v>256.35000000000002</v>
      </c>
      <c r="V81" s="206">
        <v>5.08</v>
      </c>
      <c r="W81" s="206">
        <v>8.51</v>
      </c>
      <c r="X81" s="206">
        <v>36.090000000000003</v>
      </c>
      <c r="Y81" s="206">
        <v>0</v>
      </c>
      <c r="Z81" s="206">
        <v>34.04</v>
      </c>
      <c r="AA81" s="206">
        <v>0</v>
      </c>
      <c r="AB81" s="206">
        <v>0</v>
      </c>
      <c r="AC81" s="206">
        <v>8.51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57.72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158.59</v>
      </c>
      <c r="L82" s="206">
        <v>41.95</v>
      </c>
      <c r="M82" s="206">
        <v>0</v>
      </c>
      <c r="N82" s="206">
        <v>28.53</v>
      </c>
      <c r="O82" s="206">
        <v>23.94</v>
      </c>
      <c r="P82" s="206">
        <v>52.24</v>
      </c>
      <c r="Q82" s="206">
        <v>3.51</v>
      </c>
      <c r="R82" s="206">
        <v>7.14</v>
      </c>
      <c r="S82" s="206">
        <v>4.33</v>
      </c>
      <c r="T82" s="206">
        <v>0</v>
      </c>
      <c r="U82" s="206">
        <v>261.86</v>
      </c>
      <c r="V82" s="206">
        <v>5.08</v>
      </c>
      <c r="W82" s="206">
        <v>8.51</v>
      </c>
      <c r="X82" s="206">
        <v>36.090000000000003</v>
      </c>
      <c r="Y82" s="206">
        <v>0</v>
      </c>
      <c r="Z82" s="206">
        <v>34.04</v>
      </c>
      <c r="AA82" s="206">
        <v>0</v>
      </c>
      <c r="AB82" s="206">
        <v>0</v>
      </c>
      <c r="AC82" s="206">
        <v>8.51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57.75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158.59</v>
      </c>
      <c r="L83" s="206">
        <v>41.95</v>
      </c>
      <c r="M83" s="206">
        <v>0</v>
      </c>
      <c r="N83" s="206">
        <v>28.53</v>
      </c>
      <c r="O83" s="206">
        <v>23.94</v>
      </c>
      <c r="P83" s="206">
        <v>52.24</v>
      </c>
      <c r="Q83" s="206">
        <v>3.51</v>
      </c>
      <c r="R83" s="206">
        <v>7.14</v>
      </c>
      <c r="S83" s="206">
        <v>4.33</v>
      </c>
      <c r="T83" s="206">
        <v>0</v>
      </c>
      <c r="U83" s="206">
        <v>265.33999999999997</v>
      </c>
      <c r="V83" s="206">
        <v>5.08</v>
      </c>
      <c r="W83" s="206">
        <v>8.51</v>
      </c>
      <c r="X83" s="206">
        <v>36.090000000000003</v>
      </c>
      <c r="Y83" s="206">
        <v>0</v>
      </c>
      <c r="Z83" s="206">
        <v>34.04</v>
      </c>
      <c r="AA83" s="206">
        <v>0</v>
      </c>
      <c r="AB83" s="206">
        <v>0</v>
      </c>
      <c r="AC83" s="206">
        <v>8.51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57.99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158.59</v>
      </c>
      <c r="L84" s="206">
        <v>41.95</v>
      </c>
      <c r="M84" s="206">
        <v>0</v>
      </c>
      <c r="N84" s="206">
        <v>28.53</v>
      </c>
      <c r="O84" s="206">
        <v>23.94</v>
      </c>
      <c r="P84" s="206">
        <v>52.24</v>
      </c>
      <c r="Q84" s="206">
        <v>3.51</v>
      </c>
      <c r="R84" s="206">
        <v>7.14</v>
      </c>
      <c r="S84" s="206">
        <v>4.33</v>
      </c>
      <c r="T84" s="206">
        <v>0</v>
      </c>
      <c r="U84" s="206">
        <v>265.63</v>
      </c>
      <c r="V84" s="206">
        <v>5.08</v>
      </c>
      <c r="W84" s="206">
        <v>8.51</v>
      </c>
      <c r="X84" s="206">
        <v>36.090000000000003</v>
      </c>
      <c r="Y84" s="206">
        <v>0</v>
      </c>
      <c r="Z84" s="206">
        <v>34.04</v>
      </c>
      <c r="AA84" s="206">
        <v>0</v>
      </c>
      <c r="AB84" s="206">
        <v>0</v>
      </c>
      <c r="AC84" s="206">
        <v>8.51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57.99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158.59</v>
      </c>
      <c r="L85" s="206">
        <v>41.95</v>
      </c>
      <c r="M85" s="206">
        <v>0</v>
      </c>
      <c r="N85" s="206">
        <v>28.53</v>
      </c>
      <c r="O85" s="206">
        <v>23.94</v>
      </c>
      <c r="P85" s="206">
        <v>52.24</v>
      </c>
      <c r="Q85" s="206">
        <v>3.51</v>
      </c>
      <c r="R85" s="206">
        <v>7.14</v>
      </c>
      <c r="S85" s="206">
        <v>4.33</v>
      </c>
      <c r="T85" s="206">
        <v>0</v>
      </c>
      <c r="U85" s="206">
        <v>265.63</v>
      </c>
      <c r="V85" s="206">
        <v>5.08</v>
      </c>
      <c r="W85" s="206">
        <v>8.51</v>
      </c>
      <c r="X85" s="206">
        <v>36.090000000000003</v>
      </c>
      <c r="Y85" s="206">
        <v>0</v>
      </c>
      <c r="Z85" s="206">
        <v>34.04</v>
      </c>
      <c r="AA85" s="206">
        <v>0</v>
      </c>
      <c r="AB85" s="206">
        <v>0</v>
      </c>
      <c r="AC85" s="206">
        <v>8.51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57.99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158.59</v>
      </c>
      <c r="L86" s="206">
        <v>41.95</v>
      </c>
      <c r="M86" s="206">
        <v>0</v>
      </c>
      <c r="N86" s="206">
        <v>28.53</v>
      </c>
      <c r="O86" s="206">
        <v>23.94</v>
      </c>
      <c r="P86" s="206">
        <v>52.24</v>
      </c>
      <c r="Q86" s="206">
        <v>3.51</v>
      </c>
      <c r="R86" s="206">
        <v>7.14</v>
      </c>
      <c r="S86" s="206">
        <v>4.33</v>
      </c>
      <c r="T86" s="206">
        <v>0</v>
      </c>
      <c r="U86" s="206">
        <v>265.63</v>
      </c>
      <c r="V86" s="206">
        <v>5.08</v>
      </c>
      <c r="W86" s="206">
        <v>8.51</v>
      </c>
      <c r="X86" s="206">
        <v>36.090000000000003</v>
      </c>
      <c r="Y86" s="206">
        <v>0</v>
      </c>
      <c r="Z86" s="206">
        <v>34.04</v>
      </c>
      <c r="AA86" s="206">
        <v>0</v>
      </c>
      <c r="AB86" s="206">
        <v>0</v>
      </c>
      <c r="AC86" s="206">
        <v>8.51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57.99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158.59</v>
      </c>
      <c r="L87" s="206">
        <v>41.95</v>
      </c>
      <c r="M87" s="206">
        <v>0</v>
      </c>
      <c r="N87" s="206">
        <v>28.53</v>
      </c>
      <c r="O87" s="206">
        <v>23.94</v>
      </c>
      <c r="P87" s="206">
        <v>52.24</v>
      </c>
      <c r="Q87" s="206">
        <v>3.51</v>
      </c>
      <c r="R87" s="206">
        <v>7.14</v>
      </c>
      <c r="S87" s="206">
        <v>4.33</v>
      </c>
      <c r="T87" s="206">
        <v>0</v>
      </c>
      <c r="U87" s="206">
        <v>265.63</v>
      </c>
      <c r="V87" s="206">
        <v>5.08</v>
      </c>
      <c r="W87" s="206">
        <v>8.51</v>
      </c>
      <c r="X87" s="206">
        <v>36.090000000000003</v>
      </c>
      <c r="Y87" s="206">
        <v>0</v>
      </c>
      <c r="Z87" s="206">
        <v>34.04</v>
      </c>
      <c r="AA87" s="206">
        <v>0</v>
      </c>
      <c r="AB87" s="206">
        <v>0</v>
      </c>
      <c r="AC87" s="206">
        <v>8.51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57.99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158.59</v>
      </c>
      <c r="L88" s="206">
        <v>41.95</v>
      </c>
      <c r="M88" s="206">
        <v>0</v>
      </c>
      <c r="N88" s="206">
        <v>28.53</v>
      </c>
      <c r="O88" s="206">
        <v>23.94</v>
      </c>
      <c r="P88" s="206">
        <v>52.24</v>
      </c>
      <c r="Q88" s="206">
        <v>3.51</v>
      </c>
      <c r="R88" s="206">
        <v>7.14</v>
      </c>
      <c r="S88" s="206">
        <v>4.33</v>
      </c>
      <c r="T88" s="206">
        <v>0</v>
      </c>
      <c r="U88" s="206">
        <v>265.63</v>
      </c>
      <c r="V88" s="206">
        <v>5.08</v>
      </c>
      <c r="W88" s="206">
        <v>8.51</v>
      </c>
      <c r="X88" s="206">
        <v>36.090000000000003</v>
      </c>
      <c r="Y88" s="206">
        <v>0</v>
      </c>
      <c r="Z88" s="206">
        <v>34.04</v>
      </c>
      <c r="AA88" s="206">
        <v>0</v>
      </c>
      <c r="AB88" s="206">
        <v>0</v>
      </c>
      <c r="AC88" s="206">
        <v>8.51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57.99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158.59</v>
      </c>
      <c r="L89" s="206">
        <v>41.95</v>
      </c>
      <c r="M89" s="206">
        <v>0</v>
      </c>
      <c r="N89" s="206">
        <v>28.53</v>
      </c>
      <c r="O89" s="206">
        <v>23.94</v>
      </c>
      <c r="P89" s="206">
        <v>52.24</v>
      </c>
      <c r="Q89" s="206">
        <v>3.51</v>
      </c>
      <c r="R89" s="206">
        <v>7.14</v>
      </c>
      <c r="S89" s="206">
        <v>4.33</v>
      </c>
      <c r="T89" s="206">
        <v>0</v>
      </c>
      <c r="U89" s="206">
        <v>265.63</v>
      </c>
      <c r="V89" s="206">
        <v>5.08</v>
      </c>
      <c r="W89" s="206">
        <v>8.51</v>
      </c>
      <c r="X89" s="206">
        <v>36.090000000000003</v>
      </c>
      <c r="Y89" s="206">
        <v>0</v>
      </c>
      <c r="Z89" s="206">
        <v>34.04</v>
      </c>
      <c r="AA89" s="206">
        <v>0</v>
      </c>
      <c r="AB89" s="206">
        <v>0</v>
      </c>
      <c r="AC89" s="206">
        <v>8.51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158.59</v>
      </c>
      <c r="L90" s="206">
        <v>41.95</v>
      </c>
      <c r="M90" s="206">
        <v>0</v>
      </c>
      <c r="N90" s="206">
        <v>28.53</v>
      </c>
      <c r="O90" s="206">
        <v>23.94</v>
      </c>
      <c r="P90" s="206">
        <v>52.24</v>
      </c>
      <c r="Q90" s="206">
        <v>3.51</v>
      </c>
      <c r="R90" s="206">
        <v>7.14</v>
      </c>
      <c r="S90" s="206">
        <v>4.33</v>
      </c>
      <c r="T90" s="206">
        <v>0</v>
      </c>
      <c r="U90" s="206">
        <v>265.63</v>
      </c>
      <c r="V90" s="206">
        <v>5.08</v>
      </c>
      <c r="W90" s="206">
        <v>8.51</v>
      </c>
      <c r="X90" s="206">
        <v>36.090000000000003</v>
      </c>
      <c r="Y90" s="206">
        <v>0</v>
      </c>
      <c r="Z90" s="206">
        <v>34.04</v>
      </c>
      <c r="AA90" s="206">
        <v>0</v>
      </c>
      <c r="AB90" s="206">
        <v>0</v>
      </c>
      <c r="AC90" s="206">
        <v>8.51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158.59</v>
      </c>
      <c r="L91" s="206">
        <v>41.95</v>
      </c>
      <c r="M91" s="206">
        <v>0</v>
      </c>
      <c r="N91" s="206">
        <v>28.53</v>
      </c>
      <c r="O91" s="206">
        <v>23.94</v>
      </c>
      <c r="P91" s="206">
        <v>48.73</v>
      </c>
      <c r="Q91" s="206">
        <v>3.51</v>
      </c>
      <c r="R91" s="206">
        <v>7.14</v>
      </c>
      <c r="S91" s="206">
        <v>4.33</v>
      </c>
      <c r="T91" s="206">
        <v>0</v>
      </c>
      <c r="U91" s="206">
        <v>265.63</v>
      </c>
      <c r="V91" s="206">
        <v>5.08</v>
      </c>
      <c r="W91" s="206">
        <v>8.51</v>
      </c>
      <c r="X91" s="206">
        <v>36.090000000000003</v>
      </c>
      <c r="Y91" s="206">
        <v>0</v>
      </c>
      <c r="Z91" s="206">
        <v>34.04</v>
      </c>
      <c r="AA91" s="206">
        <v>0</v>
      </c>
      <c r="AB91" s="206">
        <v>0</v>
      </c>
      <c r="AC91" s="206">
        <v>8.51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158.59</v>
      </c>
      <c r="L92" s="206">
        <v>41.95</v>
      </c>
      <c r="M92" s="206">
        <v>0</v>
      </c>
      <c r="N92" s="206">
        <v>28.53</v>
      </c>
      <c r="O92" s="206">
        <v>23.94</v>
      </c>
      <c r="P92" s="206">
        <v>46.98</v>
      </c>
      <c r="Q92" s="206">
        <v>3.51</v>
      </c>
      <c r="R92" s="206">
        <v>7.14</v>
      </c>
      <c r="S92" s="206">
        <v>4.33</v>
      </c>
      <c r="T92" s="206">
        <v>0</v>
      </c>
      <c r="U92" s="206">
        <v>265.63</v>
      </c>
      <c r="V92" s="206">
        <v>5.08</v>
      </c>
      <c r="W92" s="206">
        <v>8.51</v>
      </c>
      <c r="X92" s="206">
        <v>36.090000000000003</v>
      </c>
      <c r="Y92" s="206">
        <v>0</v>
      </c>
      <c r="Z92" s="206">
        <v>34.04</v>
      </c>
      <c r="AA92" s="206">
        <v>0</v>
      </c>
      <c r="AB92" s="206">
        <v>0</v>
      </c>
      <c r="AC92" s="206">
        <v>8.51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158.59</v>
      </c>
      <c r="L93" s="206">
        <v>41.95</v>
      </c>
      <c r="M93" s="206">
        <v>0</v>
      </c>
      <c r="N93" s="206">
        <v>28.53</v>
      </c>
      <c r="O93" s="206">
        <v>23.94</v>
      </c>
      <c r="P93" s="206">
        <v>47.68</v>
      </c>
      <c r="Q93" s="206">
        <v>3.51</v>
      </c>
      <c r="R93" s="206">
        <v>7.14</v>
      </c>
      <c r="S93" s="206">
        <v>4.33</v>
      </c>
      <c r="T93" s="206">
        <v>0</v>
      </c>
      <c r="U93" s="206">
        <v>265.63</v>
      </c>
      <c r="V93" s="206">
        <v>5.08</v>
      </c>
      <c r="W93" s="206">
        <v>8.51</v>
      </c>
      <c r="X93" s="206">
        <v>33.36</v>
      </c>
      <c r="Y93" s="206">
        <v>0</v>
      </c>
      <c r="Z93" s="206">
        <v>34.04</v>
      </c>
      <c r="AA93" s="206">
        <v>0</v>
      </c>
      <c r="AB93" s="206">
        <v>0</v>
      </c>
      <c r="AC93" s="206">
        <v>8.51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158.59</v>
      </c>
      <c r="L94" s="206">
        <v>41.95</v>
      </c>
      <c r="M94" s="206">
        <v>0</v>
      </c>
      <c r="N94" s="206">
        <v>28.53</v>
      </c>
      <c r="O94" s="206">
        <v>23.94</v>
      </c>
      <c r="P94" s="206">
        <v>45.59</v>
      </c>
      <c r="Q94" s="206">
        <v>3.51</v>
      </c>
      <c r="R94" s="206">
        <v>7.14</v>
      </c>
      <c r="S94" s="206">
        <v>4.33</v>
      </c>
      <c r="T94" s="206">
        <v>0</v>
      </c>
      <c r="U94" s="206">
        <v>265.63</v>
      </c>
      <c r="V94" s="206">
        <v>5.08</v>
      </c>
      <c r="W94" s="206">
        <v>8.51</v>
      </c>
      <c r="X94" s="206">
        <v>30.79</v>
      </c>
      <c r="Y94" s="206">
        <v>0</v>
      </c>
      <c r="Z94" s="206">
        <v>34.04</v>
      </c>
      <c r="AA94" s="206">
        <v>0</v>
      </c>
      <c r="AB94" s="206">
        <v>0</v>
      </c>
      <c r="AC94" s="206">
        <v>8.51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158.59</v>
      </c>
      <c r="L95" s="206">
        <v>41.95</v>
      </c>
      <c r="M95" s="206">
        <v>0</v>
      </c>
      <c r="N95" s="206">
        <v>28.53</v>
      </c>
      <c r="O95" s="206">
        <v>23.94</v>
      </c>
      <c r="P95" s="206">
        <v>40.32</v>
      </c>
      <c r="Q95" s="206">
        <v>3.51</v>
      </c>
      <c r="R95" s="206">
        <v>7.14</v>
      </c>
      <c r="S95" s="206">
        <v>4.33</v>
      </c>
      <c r="T95" s="206">
        <v>0</v>
      </c>
      <c r="U95" s="206">
        <v>265.63</v>
      </c>
      <c r="V95" s="206">
        <v>5.08</v>
      </c>
      <c r="W95" s="206">
        <v>8.51</v>
      </c>
      <c r="X95" s="206">
        <v>29.51</v>
      </c>
      <c r="Y95" s="206">
        <v>0</v>
      </c>
      <c r="Z95" s="206">
        <v>34.04</v>
      </c>
      <c r="AA95" s="206">
        <v>0</v>
      </c>
      <c r="AB95" s="206">
        <v>0</v>
      </c>
      <c r="AC95" s="206">
        <v>8.51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158.59</v>
      </c>
      <c r="L96" s="206">
        <v>41.95</v>
      </c>
      <c r="M96" s="206">
        <v>0</v>
      </c>
      <c r="N96" s="206">
        <v>28.53</v>
      </c>
      <c r="O96" s="206">
        <v>23.94</v>
      </c>
      <c r="P96" s="206">
        <v>38.56</v>
      </c>
      <c r="Q96" s="206">
        <v>3.46</v>
      </c>
      <c r="R96" s="206">
        <v>7.14</v>
      </c>
      <c r="S96" s="206">
        <v>4.33</v>
      </c>
      <c r="T96" s="206">
        <v>0</v>
      </c>
      <c r="U96" s="206">
        <v>265.63</v>
      </c>
      <c r="V96" s="206">
        <v>5.08</v>
      </c>
      <c r="W96" s="206">
        <v>8.51</v>
      </c>
      <c r="X96" s="206">
        <v>28.23</v>
      </c>
      <c r="Y96" s="206">
        <v>0</v>
      </c>
      <c r="Z96" s="206">
        <v>34.04</v>
      </c>
      <c r="AA96" s="206">
        <v>0</v>
      </c>
      <c r="AB96" s="206">
        <v>0</v>
      </c>
      <c r="AC96" s="206">
        <v>8.51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158.6</v>
      </c>
      <c r="L97" s="206">
        <v>41.95</v>
      </c>
      <c r="M97" s="206">
        <v>0</v>
      </c>
      <c r="N97" s="206">
        <v>28.53</v>
      </c>
      <c r="O97" s="206">
        <v>23.94</v>
      </c>
      <c r="P97" s="206">
        <v>38.56</v>
      </c>
      <c r="Q97" s="206">
        <v>3.46</v>
      </c>
      <c r="R97" s="206">
        <v>7.14</v>
      </c>
      <c r="S97" s="206">
        <v>4.33</v>
      </c>
      <c r="T97" s="206">
        <v>0</v>
      </c>
      <c r="U97" s="206">
        <v>265.63</v>
      </c>
      <c r="V97" s="206">
        <v>5.08</v>
      </c>
      <c r="W97" s="206">
        <v>8.51</v>
      </c>
      <c r="X97" s="206">
        <v>24.06</v>
      </c>
      <c r="Y97" s="206">
        <v>0</v>
      </c>
      <c r="Z97" s="206">
        <v>34.04</v>
      </c>
      <c r="AA97" s="206">
        <v>0</v>
      </c>
      <c r="AB97" s="206">
        <v>0</v>
      </c>
      <c r="AC97" s="206">
        <v>8.51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158.59</v>
      </c>
      <c r="L98" s="206">
        <v>41.95</v>
      </c>
      <c r="M98" s="206">
        <v>0</v>
      </c>
      <c r="N98" s="206">
        <v>28.53</v>
      </c>
      <c r="O98" s="206">
        <v>23.94</v>
      </c>
      <c r="P98" s="206">
        <v>38.56</v>
      </c>
      <c r="Q98" s="206">
        <v>3.46</v>
      </c>
      <c r="R98" s="206">
        <v>7.14</v>
      </c>
      <c r="S98" s="206">
        <v>4.33</v>
      </c>
      <c r="T98" s="206">
        <v>0</v>
      </c>
      <c r="U98" s="206">
        <v>265.63</v>
      </c>
      <c r="V98" s="206">
        <v>5.08</v>
      </c>
      <c r="W98" s="206">
        <v>8.51</v>
      </c>
      <c r="X98" s="206">
        <v>24.06</v>
      </c>
      <c r="Y98" s="206">
        <v>0</v>
      </c>
      <c r="Z98" s="206">
        <v>34.04</v>
      </c>
      <c r="AA98" s="206">
        <v>0</v>
      </c>
      <c r="AB98" s="206">
        <v>0</v>
      </c>
      <c r="AC98" s="206">
        <v>8.51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6.192500000000001E-3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3.8061725000000024</v>
      </c>
      <c r="L99">
        <f t="shared" si="0"/>
        <v>1.0064174999999982</v>
      </c>
      <c r="M99">
        <f t="shared" si="0"/>
        <v>0</v>
      </c>
      <c r="N99">
        <f t="shared" si="0"/>
        <v>0.68468000000000084</v>
      </c>
      <c r="O99">
        <f t="shared" si="0"/>
        <v>0.57456000000000096</v>
      </c>
      <c r="P99">
        <f t="shared" si="0"/>
        <v>1.2391999999999983</v>
      </c>
      <c r="Q99">
        <f t="shared" si="0"/>
        <v>8.3307499999999882E-2</v>
      </c>
      <c r="R99">
        <f t="shared" si="0"/>
        <v>0.17134999999999972</v>
      </c>
      <c r="S99">
        <f t="shared" si="0"/>
        <v>0.10405499999999995</v>
      </c>
      <c r="T99">
        <f t="shared" si="0"/>
        <v>0</v>
      </c>
      <c r="U99">
        <f t="shared" si="0"/>
        <v>5.3225950000000104</v>
      </c>
      <c r="V99">
        <f t="shared" si="0"/>
        <v>0.12191999999999989</v>
      </c>
      <c r="W99">
        <f t="shared" si="0"/>
        <v>0.20421999999999982</v>
      </c>
      <c r="X99">
        <f t="shared" si="0"/>
        <v>0.85452750000000077</v>
      </c>
      <c r="Y99">
        <f t="shared" si="0"/>
        <v>0</v>
      </c>
      <c r="Z99">
        <f t="shared" si="0"/>
        <v>0.81695999999999935</v>
      </c>
      <c r="AA99">
        <f t="shared" si="0"/>
        <v>1.9570000000000001E-2</v>
      </c>
      <c r="AB99">
        <f t="shared" si="0"/>
        <v>0</v>
      </c>
      <c r="AC99">
        <f t="shared" si="0"/>
        <v>0.20554749999999972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1.6406099999999995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0.24488749999999998</v>
      </c>
      <c r="AR99">
        <f t="shared" si="1"/>
        <v>0</v>
      </c>
      <c r="AS99">
        <f t="shared" si="1"/>
        <v>0</v>
      </c>
      <c r="AT99">
        <f t="shared" si="1"/>
        <v>1.5500000000000002E-3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44981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9.01</v>
      </c>
      <c r="L3" s="206">
        <v>372.07</v>
      </c>
      <c r="M3" s="206">
        <v>25.3</v>
      </c>
      <c r="N3" s="206">
        <v>34.479999999999997</v>
      </c>
      <c r="O3" s="206">
        <v>0</v>
      </c>
      <c r="P3" s="206">
        <v>34.08</v>
      </c>
      <c r="Q3" s="206">
        <v>4.17</v>
      </c>
      <c r="R3" s="206">
        <v>8.6300000000000008</v>
      </c>
      <c r="S3" s="206">
        <v>5.24</v>
      </c>
      <c r="T3" s="206">
        <v>0</v>
      </c>
      <c r="U3" s="206">
        <v>16.29</v>
      </c>
      <c r="V3" s="206">
        <v>6.13</v>
      </c>
      <c r="W3" s="206">
        <v>10.28</v>
      </c>
      <c r="X3" s="206">
        <v>43.59</v>
      </c>
      <c r="Y3" s="206">
        <v>0</v>
      </c>
      <c r="Z3" s="206">
        <v>37.409999999999997</v>
      </c>
      <c r="AA3" s="206">
        <v>23.63</v>
      </c>
      <c r="AB3" s="206">
        <v>0</v>
      </c>
      <c r="AC3" s="206">
        <v>11.48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69.599999999999994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9.01</v>
      </c>
      <c r="L4" s="206">
        <v>372.07</v>
      </c>
      <c r="M4" s="206">
        <v>25.3</v>
      </c>
      <c r="N4" s="206">
        <v>34.479999999999997</v>
      </c>
      <c r="O4" s="206">
        <v>0</v>
      </c>
      <c r="P4" s="206">
        <v>34.08</v>
      </c>
      <c r="Q4" s="206">
        <v>4.17</v>
      </c>
      <c r="R4" s="206">
        <v>8.6300000000000008</v>
      </c>
      <c r="S4" s="206">
        <v>5.24</v>
      </c>
      <c r="T4" s="206">
        <v>0</v>
      </c>
      <c r="U4" s="206">
        <v>16.29</v>
      </c>
      <c r="V4" s="206">
        <v>6.13</v>
      </c>
      <c r="W4" s="206">
        <v>10.28</v>
      </c>
      <c r="X4" s="206">
        <v>43.59</v>
      </c>
      <c r="Y4" s="206">
        <v>0</v>
      </c>
      <c r="Z4" s="206">
        <v>37.409999999999997</v>
      </c>
      <c r="AA4" s="206">
        <v>23.64</v>
      </c>
      <c r="AB4" s="206">
        <v>0</v>
      </c>
      <c r="AC4" s="206">
        <v>11.48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69.599999999999994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9.01</v>
      </c>
      <c r="L5" s="206">
        <v>372.07</v>
      </c>
      <c r="M5" s="206">
        <v>25.3</v>
      </c>
      <c r="N5" s="206">
        <v>34.479999999999997</v>
      </c>
      <c r="O5" s="206">
        <v>0</v>
      </c>
      <c r="P5" s="206">
        <v>34.08</v>
      </c>
      <c r="Q5" s="206">
        <v>4.17</v>
      </c>
      <c r="R5" s="206">
        <v>8.6300000000000008</v>
      </c>
      <c r="S5" s="206">
        <v>5.24</v>
      </c>
      <c r="T5" s="206">
        <v>0</v>
      </c>
      <c r="U5" s="206">
        <v>16.29</v>
      </c>
      <c r="V5" s="206">
        <v>6.13</v>
      </c>
      <c r="W5" s="206">
        <v>10.28</v>
      </c>
      <c r="X5" s="206">
        <v>43.59</v>
      </c>
      <c r="Y5" s="206">
        <v>0</v>
      </c>
      <c r="Z5" s="206">
        <v>37.409999999999997</v>
      </c>
      <c r="AA5" s="206">
        <v>23.63</v>
      </c>
      <c r="AB5" s="206">
        <v>0</v>
      </c>
      <c r="AC5" s="206">
        <v>11.48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69.599999999999994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9.01</v>
      </c>
      <c r="L6" s="206">
        <v>372.07</v>
      </c>
      <c r="M6" s="206">
        <v>25.3</v>
      </c>
      <c r="N6" s="206">
        <v>34.479999999999997</v>
      </c>
      <c r="O6" s="206">
        <v>0</v>
      </c>
      <c r="P6" s="206">
        <v>34.08</v>
      </c>
      <c r="Q6" s="206">
        <v>4.17</v>
      </c>
      <c r="R6" s="206">
        <v>8.6300000000000008</v>
      </c>
      <c r="S6" s="206">
        <v>5.24</v>
      </c>
      <c r="T6" s="206">
        <v>0</v>
      </c>
      <c r="U6" s="206">
        <v>16.29</v>
      </c>
      <c r="V6" s="206">
        <v>6.13</v>
      </c>
      <c r="W6" s="206">
        <v>10.28</v>
      </c>
      <c r="X6" s="206">
        <v>43.59</v>
      </c>
      <c r="Y6" s="206">
        <v>0</v>
      </c>
      <c r="Z6" s="206">
        <v>37.409999999999997</v>
      </c>
      <c r="AA6" s="206">
        <v>23.63</v>
      </c>
      <c r="AB6" s="206">
        <v>0</v>
      </c>
      <c r="AC6" s="206">
        <v>11.48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69.599999999999994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9.01</v>
      </c>
      <c r="L7" s="206">
        <v>372.07</v>
      </c>
      <c r="M7" s="206">
        <v>25.3</v>
      </c>
      <c r="N7" s="206">
        <v>34.479999999999997</v>
      </c>
      <c r="O7" s="206">
        <v>0</v>
      </c>
      <c r="P7" s="206">
        <v>34.08</v>
      </c>
      <c r="Q7" s="206">
        <v>4.17</v>
      </c>
      <c r="R7" s="206">
        <v>8.6300000000000008</v>
      </c>
      <c r="S7" s="206">
        <v>5.24</v>
      </c>
      <c r="T7" s="206">
        <v>0</v>
      </c>
      <c r="U7" s="206">
        <v>16.29</v>
      </c>
      <c r="V7" s="206">
        <v>6.13</v>
      </c>
      <c r="W7" s="206">
        <v>10.28</v>
      </c>
      <c r="X7" s="206">
        <v>43.59</v>
      </c>
      <c r="Y7" s="206">
        <v>0</v>
      </c>
      <c r="Z7" s="206">
        <v>37.409999999999997</v>
      </c>
      <c r="AA7" s="206">
        <v>0</v>
      </c>
      <c r="AB7" s="206">
        <v>0</v>
      </c>
      <c r="AC7" s="206">
        <v>11.48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9.01</v>
      </c>
      <c r="L8" s="206">
        <v>372.07</v>
      </c>
      <c r="M8" s="206">
        <v>25.3</v>
      </c>
      <c r="N8" s="206">
        <v>34.479999999999997</v>
      </c>
      <c r="O8" s="206">
        <v>0</v>
      </c>
      <c r="P8" s="206">
        <v>34.08</v>
      </c>
      <c r="Q8" s="206">
        <v>4.17</v>
      </c>
      <c r="R8" s="206">
        <v>8.6300000000000008</v>
      </c>
      <c r="S8" s="206">
        <v>5.24</v>
      </c>
      <c r="T8" s="206">
        <v>0</v>
      </c>
      <c r="U8" s="206">
        <v>16.29</v>
      </c>
      <c r="V8" s="206">
        <v>6.13</v>
      </c>
      <c r="W8" s="206">
        <v>10.28</v>
      </c>
      <c r="X8" s="206">
        <v>43.59</v>
      </c>
      <c r="Y8" s="206">
        <v>0</v>
      </c>
      <c r="Z8" s="206">
        <v>37.409999999999997</v>
      </c>
      <c r="AA8" s="206">
        <v>0</v>
      </c>
      <c r="AB8" s="206">
        <v>0</v>
      </c>
      <c r="AC8" s="206">
        <v>11.48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9.01</v>
      </c>
      <c r="L9" s="206">
        <v>372.07</v>
      </c>
      <c r="M9" s="206">
        <v>25.3</v>
      </c>
      <c r="N9" s="206">
        <v>34.479999999999997</v>
      </c>
      <c r="O9" s="206">
        <v>0</v>
      </c>
      <c r="P9" s="206">
        <v>34.08</v>
      </c>
      <c r="Q9" s="206">
        <v>4.17</v>
      </c>
      <c r="R9" s="206">
        <v>8.6300000000000008</v>
      </c>
      <c r="S9" s="206">
        <v>5.24</v>
      </c>
      <c r="T9" s="206">
        <v>0</v>
      </c>
      <c r="U9" s="206">
        <v>16.29</v>
      </c>
      <c r="V9" s="206">
        <v>6.13</v>
      </c>
      <c r="W9" s="206">
        <v>10.28</v>
      </c>
      <c r="X9" s="206">
        <v>43.59</v>
      </c>
      <c r="Y9" s="206">
        <v>0</v>
      </c>
      <c r="Z9" s="206">
        <v>37.409999999999997</v>
      </c>
      <c r="AA9" s="206">
        <v>0</v>
      </c>
      <c r="AB9" s="206">
        <v>0</v>
      </c>
      <c r="AC9" s="206">
        <v>11.48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9.01</v>
      </c>
      <c r="L10" s="206">
        <v>372.07</v>
      </c>
      <c r="M10" s="206">
        <v>25.3</v>
      </c>
      <c r="N10" s="206">
        <v>34.479999999999997</v>
      </c>
      <c r="O10" s="206">
        <v>0</v>
      </c>
      <c r="P10" s="206">
        <v>34.08</v>
      </c>
      <c r="Q10" s="206">
        <v>4.17</v>
      </c>
      <c r="R10" s="206">
        <v>8.6300000000000008</v>
      </c>
      <c r="S10" s="206">
        <v>5.24</v>
      </c>
      <c r="T10" s="206">
        <v>0</v>
      </c>
      <c r="U10" s="206">
        <v>16.29</v>
      </c>
      <c r="V10" s="206">
        <v>6.13</v>
      </c>
      <c r="W10" s="206">
        <v>10.28</v>
      </c>
      <c r="X10" s="206">
        <v>43.59</v>
      </c>
      <c r="Y10" s="206">
        <v>0</v>
      </c>
      <c r="Z10" s="206">
        <v>37.409999999999997</v>
      </c>
      <c r="AA10" s="206">
        <v>0</v>
      </c>
      <c r="AB10" s="206">
        <v>0</v>
      </c>
      <c r="AC10" s="206">
        <v>11.48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317.82</v>
      </c>
      <c r="M11" s="206">
        <v>25.3</v>
      </c>
      <c r="N11" s="206">
        <v>34.479999999999997</v>
      </c>
      <c r="O11" s="206">
        <v>0</v>
      </c>
      <c r="P11" s="206">
        <v>34.08</v>
      </c>
      <c r="Q11" s="206">
        <v>0</v>
      </c>
      <c r="R11" s="206">
        <v>8.6300000000000008</v>
      </c>
      <c r="S11" s="206">
        <v>0.7</v>
      </c>
      <c r="T11" s="206">
        <v>0</v>
      </c>
      <c r="U11" s="206">
        <v>16.29</v>
      </c>
      <c r="V11" s="206">
        <v>6.13</v>
      </c>
      <c r="W11" s="206">
        <v>10.28</v>
      </c>
      <c r="X11" s="206">
        <v>43.59</v>
      </c>
      <c r="Y11" s="206">
        <v>0</v>
      </c>
      <c r="Z11" s="206">
        <v>37.409999999999997</v>
      </c>
      <c r="AA11" s="206">
        <v>0</v>
      </c>
      <c r="AB11" s="206">
        <v>0</v>
      </c>
      <c r="AC11" s="206">
        <v>11.48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269.67</v>
      </c>
      <c r="M12" s="206">
        <v>25.3</v>
      </c>
      <c r="N12" s="206">
        <v>34.479999999999997</v>
      </c>
      <c r="O12" s="206">
        <v>0</v>
      </c>
      <c r="P12" s="206">
        <v>34.08</v>
      </c>
      <c r="Q12" s="206">
        <v>0</v>
      </c>
      <c r="R12" s="206">
        <v>8.6300000000000008</v>
      </c>
      <c r="S12" s="206">
        <v>0</v>
      </c>
      <c r="T12" s="206">
        <v>0</v>
      </c>
      <c r="U12" s="206">
        <v>16.29</v>
      </c>
      <c r="V12" s="206">
        <v>6.13</v>
      </c>
      <c r="W12" s="206">
        <v>10.28</v>
      </c>
      <c r="X12" s="206">
        <v>43.59</v>
      </c>
      <c r="Y12" s="206">
        <v>0</v>
      </c>
      <c r="Z12" s="206">
        <v>37.409999999999997</v>
      </c>
      <c r="AA12" s="206">
        <v>0</v>
      </c>
      <c r="AB12" s="206">
        <v>0</v>
      </c>
      <c r="AC12" s="206">
        <v>11.48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240.78</v>
      </c>
      <c r="M13" s="206">
        <v>25.3</v>
      </c>
      <c r="N13" s="206">
        <v>34.479999999999997</v>
      </c>
      <c r="O13" s="206">
        <v>0</v>
      </c>
      <c r="P13" s="206">
        <v>32.119999999999997</v>
      </c>
      <c r="Q13" s="206">
        <v>0</v>
      </c>
      <c r="R13" s="206">
        <v>8.6300000000000008</v>
      </c>
      <c r="S13" s="206">
        <v>0</v>
      </c>
      <c r="T13" s="206">
        <v>0</v>
      </c>
      <c r="U13" s="206">
        <v>16.29</v>
      </c>
      <c r="V13" s="206">
        <v>6.13</v>
      </c>
      <c r="W13" s="206">
        <v>10.25</v>
      </c>
      <c r="X13" s="206">
        <v>43.59</v>
      </c>
      <c r="Y13" s="206">
        <v>0</v>
      </c>
      <c r="Z13" s="206">
        <v>37.409999999999997</v>
      </c>
      <c r="AA13" s="206">
        <v>0</v>
      </c>
      <c r="AB13" s="206">
        <v>0</v>
      </c>
      <c r="AC13" s="206">
        <v>11.52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240.78</v>
      </c>
      <c r="M14" s="206">
        <v>25.3</v>
      </c>
      <c r="N14" s="206">
        <v>34.479999999999997</v>
      </c>
      <c r="O14" s="206">
        <v>0</v>
      </c>
      <c r="P14" s="206">
        <v>32.119999999999997</v>
      </c>
      <c r="Q14" s="206">
        <v>0</v>
      </c>
      <c r="R14" s="206">
        <v>8.6300000000000008</v>
      </c>
      <c r="S14" s="206">
        <v>0</v>
      </c>
      <c r="T14" s="206">
        <v>0</v>
      </c>
      <c r="U14" s="206">
        <v>16.29</v>
      </c>
      <c r="V14" s="206">
        <v>6.13</v>
      </c>
      <c r="W14" s="206">
        <v>10.25</v>
      </c>
      <c r="X14" s="206">
        <v>43.59</v>
      </c>
      <c r="Y14" s="206">
        <v>0</v>
      </c>
      <c r="Z14" s="206">
        <v>37.409999999999997</v>
      </c>
      <c r="AA14" s="206">
        <v>0</v>
      </c>
      <c r="AB14" s="206">
        <v>0</v>
      </c>
      <c r="AC14" s="206">
        <v>11.52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269.67</v>
      </c>
      <c r="M15" s="206">
        <v>25.3</v>
      </c>
      <c r="N15" s="206">
        <v>34.479999999999997</v>
      </c>
      <c r="O15" s="206">
        <v>0</v>
      </c>
      <c r="P15" s="206">
        <v>32.119999999999997</v>
      </c>
      <c r="Q15" s="206">
        <v>0</v>
      </c>
      <c r="R15" s="206">
        <v>8.6300000000000008</v>
      </c>
      <c r="S15" s="206">
        <v>0</v>
      </c>
      <c r="T15" s="206">
        <v>0</v>
      </c>
      <c r="U15" s="206">
        <v>16.29</v>
      </c>
      <c r="V15" s="206">
        <v>6.13</v>
      </c>
      <c r="W15" s="206">
        <v>10.25</v>
      </c>
      <c r="X15" s="206">
        <v>43.59</v>
      </c>
      <c r="Y15" s="206">
        <v>0</v>
      </c>
      <c r="Z15" s="206">
        <v>37.409999999999997</v>
      </c>
      <c r="AA15" s="206">
        <v>0</v>
      </c>
      <c r="AB15" s="206">
        <v>0</v>
      </c>
      <c r="AC15" s="206">
        <v>11.48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269.67</v>
      </c>
      <c r="M16" s="206">
        <v>25.3</v>
      </c>
      <c r="N16" s="206">
        <v>34.479999999999997</v>
      </c>
      <c r="O16" s="206">
        <v>0</v>
      </c>
      <c r="P16" s="206">
        <v>32.119999999999997</v>
      </c>
      <c r="Q16" s="206">
        <v>0</v>
      </c>
      <c r="R16" s="206">
        <v>8.6300000000000008</v>
      </c>
      <c r="S16" s="206">
        <v>0</v>
      </c>
      <c r="T16" s="206">
        <v>0</v>
      </c>
      <c r="U16" s="206">
        <v>16.29</v>
      </c>
      <c r="V16" s="206">
        <v>6.13</v>
      </c>
      <c r="W16" s="206">
        <v>10.25</v>
      </c>
      <c r="X16" s="206">
        <v>43.59</v>
      </c>
      <c r="Y16" s="206">
        <v>0</v>
      </c>
      <c r="Z16" s="206">
        <v>37.409999999999997</v>
      </c>
      <c r="AA16" s="206">
        <v>0</v>
      </c>
      <c r="AB16" s="206">
        <v>0</v>
      </c>
      <c r="AC16" s="206">
        <v>11.48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269.67</v>
      </c>
      <c r="M17" s="206">
        <v>25.3</v>
      </c>
      <c r="N17" s="206">
        <v>34.479999999999997</v>
      </c>
      <c r="O17" s="206">
        <v>0</v>
      </c>
      <c r="P17" s="206">
        <v>32.119999999999997</v>
      </c>
      <c r="Q17" s="206">
        <v>0</v>
      </c>
      <c r="R17" s="206">
        <v>8.6300000000000008</v>
      </c>
      <c r="S17" s="206">
        <v>0</v>
      </c>
      <c r="T17" s="206">
        <v>0</v>
      </c>
      <c r="U17" s="206">
        <v>16.29</v>
      </c>
      <c r="V17" s="206">
        <v>6.13</v>
      </c>
      <c r="W17" s="206">
        <v>10.29</v>
      </c>
      <c r="X17" s="206">
        <v>43.59</v>
      </c>
      <c r="Y17" s="206">
        <v>0</v>
      </c>
      <c r="Z17" s="206">
        <v>37.409999999999997</v>
      </c>
      <c r="AA17" s="206">
        <v>0</v>
      </c>
      <c r="AB17" s="206">
        <v>0</v>
      </c>
      <c r="AC17" s="206">
        <v>11.48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308.19</v>
      </c>
      <c r="M18" s="206">
        <v>25.3</v>
      </c>
      <c r="N18" s="206">
        <v>34.479999999999997</v>
      </c>
      <c r="O18" s="206">
        <v>0</v>
      </c>
      <c r="P18" s="206">
        <v>32.119999999999997</v>
      </c>
      <c r="Q18" s="206">
        <v>0</v>
      </c>
      <c r="R18" s="206">
        <v>8.6300000000000008</v>
      </c>
      <c r="S18" s="206">
        <v>0</v>
      </c>
      <c r="T18" s="206">
        <v>0</v>
      </c>
      <c r="U18" s="206">
        <v>16.29</v>
      </c>
      <c r="V18" s="206">
        <v>6.13</v>
      </c>
      <c r="W18" s="206">
        <v>10.29</v>
      </c>
      <c r="X18" s="206">
        <v>43.59</v>
      </c>
      <c r="Y18" s="206">
        <v>0</v>
      </c>
      <c r="Z18" s="206">
        <v>37.409999999999997</v>
      </c>
      <c r="AA18" s="206">
        <v>0</v>
      </c>
      <c r="AB18" s="206">
        <v>0</v>
      </c>
      <c r="AC18" s="206">
        <v>11.48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317.82</v>
      </c>
      <c r="M19" s="206">
        <v>25.3</v>
      </c>
      <c r="N19" s="206">
        <v>34.479999999999997</v>
      </c>
      <c r="O19" s="206">
        <v>0</v>
      </c>
      <c r="P19" s="206">
        <v>32.119999999999997</v>
      </c>
      <c r="Q19" s="206">
        <v>0</v>
      </c>
      <c r="R19" s="206">
        <v>8.6300000000000008</v>
      </c>
      <c r="S19" s="206">
        <v>0</v>
      </c>
      <c r="T19" s="206">
        <v>0</v>
      </c>
      <c r="U19" s="206">
        <v>16.29</v>
      </c>
      <c r="V19" s="206">
        <v>6.13</v>
      </c>
      <c r="W19" s="206">
        <v>10.28</v>
      </c>
      <c r="X19" s="206">
        <v>43.59</v>
      </c>
      <c r="Y19" s="206">
        <v>0</v>
      </c>
      <c r="Z19" s="206">
        <v>37.409999999999997</v>
      </c>
      <c r="AA19" s="206">
        <v>0</v>
      </c>
      <c r="AB19" s="206">
        <v>0</v>
      </c>
      <c r="AC19" s="206">
        <v>11.48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9.01</v>
      </c>
      <c r="L20" s="206">
        <v>358.51</v>
      </c>
      <c r="M20" s="206">
        <v>25.3</v>
      </c>
      <c r="N20" s="206">
        <v>34.479999999999997</v>
      </c>
      <c r="O20" s="206">
        <v>0</v>
      </c>
      <c r="P20" s="206">
        <v>32.119999999999997</v>
      </c>
      <c r="Q20" s="206">
        <v>4.17</v>
      </c>
      <c r="R20" s="206">
        <v>8.6300000000000008</v>
      </c>
      <c r="S20" s="206">
        <v>5.24</v>
      </c>
      <c r="T20" s="206">
        <v>0</v>
      </c>
      <c r="U20" s="206">
        <v>16.29</v>
      </c>
      <c r="V20" s="206">
        <v>6.13</v>
      </c>
      <c r="W20" s="206">
        <v>10.28</v>
      </c>
      <c r="X20" s="206">
        <v>43.59</v>
      </c>
      <c r="Y20" s="206">
        <v>0</v>
      </c>
      <c r="Z20" s="206">
        <v>37.409999999999997</v>
      </c>
      <c r="AA20" s="206">
        <v>0</v>
      </c>
      <c r="AB20" s="206">
        <v>0</v>
      </c>
      <c r="AC20" s="206">
        <v>11.48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69.599999999999994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9.01</v>
      </c>
      <c r="L21" s="206">
        <v>372.07</v>
      </c>
      <c r="M21" s="206">
        <v>25.3</v>
      </c>
      <c r="N21" s="206">
        <v>34.479999999999997</v>
      </c>
      <c r="O21" s="206">
        <v>0</v>
      </c>
      <c r="P21" s="206">
        <v>32.119999999999997</v>
      </c>
      <c r="Q21" s="206">
        <v>4.17</v>
      </c>
      <c r="R21" s="206">
        <v>8.6300000000000008</v>
      </c>
      <c r="S21" s="206">
        <v>5.24</v>
      </c>
      <c r="T21" s="206">
        <v>0</v>
      </c>
      <c r="U21" s="206">
        <v>16.29</v>
      </c>
      <c r="V21" s="206">
        <v>6.13</v>
      </c>
      <c r="W21" s="206">
        <v>10.28</v>
      </c>
      <c r="X21" s="206">
        <v>43.59</v>
      </c>
      <c r="Y21" s="206">
        <v>0</v>
      </c>
      <c r="Z21" s="206">
        <v>37.409999999999997</v>
      </c>
      <c r="AA21" s="206">
        <v>0</v>
      </c>
      <c r="AB21" s="206">
        <v>0</v>
      </c>
      <c r="AC21" s="206">
        <v>11.48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69.599999999999994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9.01</v>
      </c>
      <c r="L22" s="206">
        <v>372.07</v>
      </c>
      <c r="M22" s="206">
        <v>25.3</v>
      </c>
      <c r="N22" s="206">
        <v>34.479999999999997</v>
      </c>
      <c r="O22" s="206">
        <v>0</v>
      </c>
      <c r="P22" s="206">
        <v>32.119999999999997</v>
      </c>
      <c r="Q22" s="206">
        <v>4.17</v>
      </c>
      <c r="R22" s="206">
        <v>8.6300000000000008</v>
      </c>
      <c r="S22" s="206">
        <v>5.24</v>
      </c>
      <c r="T22" s="206">
        <v>0</v>
      </c>
      <c r="U22" s="206">
        <v>16.29</v>
      </c>
      <c r="V22" s="206">
        <v>6.13</v>
      </c>
      <c r="W22" s="206">
        <v>10.28</v>
      </c>
      <c r="X22" s="206">
        <v>43.59</v>
      </c>
      <c r="Y22" s="206">
        <v>0</v>
      </c>
      <c r="Z22" s="206">
        <v>37.409999999999997</v>
      </c>
      <c r="AA22" s="206">
        <v>0</v>
      </c>
      <c r="AB22" s="206">
        <v>0</v>
      </c>
      <c r="AC22" s="206">
        <v>11.48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69.599999999999994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9.01</v>
      </c>
      <c r="L23" s="206">
        <v>372.07</v>
      </c>
      <c r="M23" s="206">
        <v>25.3</v>
      </c>
      <c r="N23" s="206">
        <v>34.479999999999997</v>
      </c>
      <c r="O23" s="206">
        <v>0</v>
      </c>
      <c r="P23" s="206">
        <v>32.119999999999997</v>
      </c>
      <c r="Q23" s="206">
        <v>4.17</v>
      </c>
      <c r="R23" s="206">
        <v>8.6300000000000008</v>
      </c>
      <c r="S23" s="206">
        <v>5.24</v>
      </c>
      <c r="T23" s="206">
        <v>0</v>
      </c>
      <c r="U23" s="206">
        <v>16.29</v>
      </c>
      <c r="V23" s="206">
        <v>6.13</v>
      </c>
      <c r="W23" s="206">
        <v>10.28</v>
      </c>
      <c r="X23" s="206">
        <v>43.59</v>
      </c>
      <c r="Y23" s="206">
        <v>0</v>
      </c>
      <c r="Z23" s="206">
        <v>37.409999999999997</v>
      </c>
      <c r="AA23" s="206">
        <v>0</v>
      </c>
      <c r="AB23" s="206">
        <v>0</v>
      </c>
      <c r="AC23" s="206">
        <v>11.48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69.599999999999994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9</v>
      </c>
      <c r="L24" s="206">
        <v>372.07</v>
      </c>
      <c r="M24" s="206">
        <v>25.3</v>
      </c>
      <c r="N24" s="206">
        <v>34.479999999999997</v>
      </c>
      <c r="O24" s="206">
        <v>0</v>
      </c>
      <c r="P24" s="206">
        <v>32.119999999999997</v>
      </c>
      <c r="Q24" s="206">
        <v>4.17</v>
      </c>
      <c r="R24" s="206">
        <v>8.6300000000000008</v>
      </c>
      <c r="S24" s="206">
        <v>5.24</v>
      </c>
      <c r="T24" s="206">
        <v>0</v>
      </c>
      <c r="U24" s="206">
        <v>16.29</v>
      </c>
      <c r="V24" s="206">
        <v>6.13</v>
      </c>
      <c r="W24" s="206">
        <v>10.29</v>
      </c>
      <c r="X24" s="206">
        <v>43.59</v>
      </c>
      <c r="Y24" s="206">
        <v>0</v>
      </c>
      <c r="Z24" s="206">
        <v>37.409999999999997</v>
      </c>
      <c r="AA24" s="206">
        <v>0</v>
      </c>
      <c r="AB24" s="206">
        <v>0</v>
      </c>
      <c r="AC24" s="206">
        <v>11.48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69.599999999999994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9.01</v>
      </c>
      <c r="L25" s="206">
        <v>372.07</v>
      </c>
      <c r="M25" s="206">
        <v>25.3</v>
      </c>
      <c r="N25" s="206">
        <v>34.479999999999997</v>
      </c>
      <c r="O25" s="206">
        <v>0</v>
      </c>
      <c r="P25" s="206">
        <v>32.119999999999997</v>
      </c>
      <c r="Q25" s="206">
        <v>4.17</v>
      </c>
      <c r="R25" s="206">
        <v>8.6300000000000008</v>
      </c>
      <c r="S25" s="206">
        <v>5.24</v>
      </c>
      <c r="T25" s="206">
        <v>0</v>
      </c>
      <c r="U25" s="206">
        <v>16.29</v>
      </c>
      <c r="V25" s="206">
        <v>6.13</v>
      </c>
      <c r="W25" s="206">
        <v>10.29</v>
      </c>
      <c r="X25" s="206">
        <v>43.59</v>
      </c>
      <c r="Y25" s="206">
        <v>0</v>
      </c>
      <c r="Z25" s="206">
        <v>37.409999999999997</v>
      </c>
      <c r="AA25" s="206">
        <v>0</v>
      </c>
      <c r="AB25" s="206">
        <v>0</v>
      </c>
      <c r="AC25" s="206">
        <v>11.48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9</v>
      </c>
      <c r="L26" s="206">
        <v>372.07</v>
      </c>
      <c r="M26" s="206">
        <v>25.3</v>
      </c>
      <c r="N26" s="206">
        <v>34.479999999999997</v>
      </c>
      <c r="O26" s="206">
        <v>0</v>
      </c>
      <c r="P26" s="206">
        <v>32.119999999999997</v>
      </c>
      <c r="Q26" s="206">
        <v>4.17</v>
      </c>
      <c r="R26" s="206">
        <v>8.6300000000000008</v>
      </c>
      <c r="S26" s="206">
        <v>5.24</v>
      </c>
      <c r="T26" s="206">
        <v>0</v>
      </c>
      <c r="U26" s="206">
        <v>16.29</v>
      </c>
      <c r="V26" s="206">
        <v>6.13</v>
      </c>
      <c r="W26" s="206">
        <v>10.29</v>
      </c>
      <c r="X26" s="206">
        <v>43.59</v>
      </c>
      <c r="Y26" s="206">
        <v>0</v>
      </c>
      <c r="Z26" s="206">
        <v>37.409999999999997</v>
      </c>
      <c r="AA26" s="206">
        <v>0</v>
      </c>
      <c r="AB26" s="206">
        <v>0</v>
      </c>
      <c r="AC26" s="206">
        <v>11.48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9</v>
      </c>
      <c r="L27" s="206">
        <v>372.07</v>
      </c>
      <c r="M27" s="206">
        <v>25.3</v>
      </c>
      <c r="N27" s="206">
        <v>34.479999999999997</v>
      </c>
      <c r="O27" s="206">
        <v>0</v>
      </c>
      <c r="P27" s="206">
        <v>32.119999999999997</v>
      </c>
      <c r="Q27" s="206">
        <v>4.17</v>
      </c>
      <c r="R27" s="206">
        <v>8.6300000000000008</v>
      </c>
      <c r="S27" s="206">
        <v>5.24</v>
      </c>
      <c r="T27" s="206">
        <v>0</v>
      </c>
      <c r="U27" s="206">
        <v>16.29</v>
      </c>
      <c r="V27" s="206">
        <v>6.13</v>
      </c>
      <c r="W27" s="206">
        <v>10.29</v>
      </c>
      <c r="X27" s="206">
        <v>43.59</v>
      </c>
      <c r="Y27" s="206">
        <v>0</v>
      </c>
      <c r="Z27" s="206">
        <v>37.409999999999997</v>
      </c>
      <c r="AA27" s="206">
        <v>0</v>
      </c>
      <c r="AB27" s="206">
        <v>0</v>
      </c>
      <c r="AC27" s="206">
        <v>11.48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9</v>
      </c>
      <c r="L28" s="206">
        <v>372.07</v>
      </c>
      <c r="M28" s="206">
        <v>25.3</v>
      </c>
      <c r="N28" s="206">
        <v>34.479999999999997</v>
      </c>
      <c r="O28" s="206">
        <v>0</v>
      </c>
      <c r="P28" s="206">
        <v>32.119999999999997</v>
      </c>
      <c r="Q28" s="206">
        <v>4.17</v>
      </c>
      <c r="R28" s="206">
        <v>8.6300000000000008</v>
      </c>
      <c r="S28" s="206">
        <v>5.24</v>
      </c>
      <c r="T28" s="206">
        <v>0</v>
      </c>
      <c r="U28" s="206">
        <v>16.29</v>
      </c>
      <c r="V28" s="206">
        <v>6.13</v>
      </c>
      <c r="W28" s="206">
        <v>10.29</v>
      </c>
      <c r="X28" s="206">
        <v>43.59</v>
      </c>
      <c r="Y28" s="206">
        <v>0</v>
      </c>
      <c r="Z28" s="206">
        <v>37.409999999999997</v>
      </c>
      <c r="AA28" s="206">
        <v>0</v>
      </c>
      <c r="AB28" s="206">
        <v>0</v>
      </c>
      <c r="AC28" s="206">
        <v>11.48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9</v>
      </c>
      <c r="L29" s="206">
        <v>372.07</v>
      </c>
      <c r="M29" s="206">
        <v>25.3</v>
      </c>
      <c r="N29" s="206">
        <v>34.479999999999997</v>
      </c>
      <c r="O29" s="206">
        <v>0</v>
      </c>
      <c r="P29" s="206">
        <v>32.119999999999997</v>
      </c>
      <c r="Q29" s="206">
        <v>4.17</v>
      </c>
      <c r="R29" s="206">
        <v>8.6300000000000008</v>
      </c>
      <c r="S29" s="206">
        <v>5.24</v>
      </c>
      <c r="T29" s="206">
        <v>0</v>
      </c>
      <c r="U29" s="206">
        <v>16.29</v>
      </c>
      <c r="V29" s="206">
        <v>6.13</v>
      </c>
      <c r="W29" s="206">
        <v>10.29</v>
      </c>
      <c r="X29" s="206">
        <v>43.59</v>
      </c>
      <c r="Y29" s="206">
        <v>0</v>
      </c>
      <c r="Z29" s="206">
        <v>37.409999999999997</v>
      </c>
      <c r="AA29" s="206">
        <v>0</v>
      </c>
      <c r="AB29" s="206">
        <v>0</v>
      </c>
      <c r="AC29" s="206">
        <v>11.48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0.15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9</v>
      </c>
      <c r="L30" s="206">
        <v>372.07</v>
      </c>
      <c r="M30" s="206">
        <v>25.3</v>
      </c>
      <c r="N30" s="206">
        <v>34.479999999999997</v>
      </c>
      <c r="O30" s="206">
        <v>0</v>
      </c>
      <c r="P30" s="206">
        <v>32.119999999999997</v>
      </c>
      <c r="Q30" s="206">
        <v>4.17</v>
      </c>
      <c r="R30" s="206">
        <v>8.6300000000000008</v>
      </c>
      <c r="S30" s="206">
        <v>5.24</v>
      </c>
      <c r="T30" s="206">
        <v>0</v>
      </c>
      <c r="U30" s="206">
        <v>16.29</v>
      </c>
      <c r="V30" s="206">
        <v>6.13</v>
      </c>
      <c r="W30" s="206">
        <v>10.29</v>
      </c>
      <c r="X30" s="206">
        <v>43.59</v>
      </c>
      <c r="Y30" s="206">
        <v>0</v>
      </c>
      <c r="Z30" s="206">
        <v>37.409999999999997</v>
      </c>
      <c r="AA30" s="206">
        <v>0</v>
      </c>
      <c r="AB30" s="206">
        <v>0</v>
      </c>
      <c r="AC30" s="206">
        <v>11.48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1.75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9</v>
      </c>
      <c r="L31" s="206">
        <v>372.07</v>
      </c>
      <c r="M31" s="206">
        <v>25.3</v>
      </c>
      <c r="N31" s="206">
        <v>34.479999999999997</v>
      </c>
      <c r="O31" s="206">
        <v>0</v>
      </c>
      <c r="P31" s="206">
        <v>32.119999999999997</v>
      </c>
      <c r="Q31" s="206">
        <v>4.17</v>
      </c>
      <c r="R31" s="206">
        <v>8.6300000000000008</v>
      </c>
      <c r="S31" s="206">
        <v>5.24</v>
      </c>
      <c r="T31" s="206">
        <v>0</v>
      </c>
      <c r="U31" s="206">
        <v>16.29</v>
      </c>
      <c r="V31" s="206">
        <v>6.13</v>
      </c>
      <c r="W31" s="206">
        <v>10.29</v>
      </c>
      <c r="X31" s="206">
        <v>43.59</v>
      </c>
      <c r="Y31" s="206">
        <v>0</v>
      </c>
      <c r="Z31" s="206">
        <v>37.409999999999997</v>
      </c>
      <c r="AA31" s="206">
        <v>0</v>
      </c>
      <c r="AB31" s="206">
        <v>0</v>
      </c>
      <c r="AC31" s="206">
        <v>11.48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5.9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9</v>
      </c>
      <c r="L32" s="206">
        <v>372.07</v>
      </c>
      <c r="M32" s="206">
        <v>25.3</v>
      </c>
      <c r="N32" s="206">
        <v>34.479999999999997</v>
      </c>
      <c r="O32" s="206">
        <v>0</v>
      </c>
      <c r="P32" s="206">
        <v>32.119999999999997</v>
      </c>
      <c r="Q32" s="206">
        <v>4.17</v>
      </c>
      <c r="R32" s="206">
        <v>8.6300000000000008</v>
      </c>
      <c r="S32" s="206">
        <v>5.24</v>
      </c>
      <c r="T32" s="206">
        <v>0</v>
      </c>
      <c r="U32" s="206">
        <v>16.29</v>
      </c>
      <c r="V32" s="206">
        <v>6.13</v>
      </c>
      <c r="W32" s="206">
        <v>10.29</v>
      </c>
      <c r="X32" s="206">
        <v>43.59</v>
      </c>
      <c r="Y32" s="206">
        <v>0</v>
      </c>
      <c r="Z32" s="206">
        <v>37.409999999999997</v>
      </c>
      <c r="AA32" s="206">
        <v>0</v>
      </c>
      <c r="AB32" s="206">
        <v>0</v>
      </c>
      <c r="AC32" s="206">
        <v>11.48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13.44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9</v>
      </c>
      <c r="L33" s="206">
        <v>372.07</v>
      </c>
      <c r="M33" s="206">
        <v>25.3</v>
      </c>
      <c r="N33" s="206">
        <v>34.479999999999997</v>
      </c>
      <c r="O33" s="206">
        <v>0</v>
      </c>
      <c r="P33" s="206">
        <v>32.119999999999997</v>
      </c>
      <c r="Q33" s="206">
        <v>4.17</v>
      </c>
      <c r="R33" s="206">
        <v>8.6300000000000008</v>
      </c>
      <c r="S33" s="206">
        <v>5.24</v>
      </c>
      <c r="T33" s="206">
        <v>0</v>
      </c>
      <c r="U33" s="206">
        <v>16.29</v>
      </c>
      <c r="V33" s="206">
        <v>6.13</v>
      </c>
      <c r="W33" s="206">
        <v>10.29</v>
      </c>
      <c r="X33" s="206">
        <v>43.59</v>
      </c>
      <c r="Y33" s="206">
        <v>0</v>
      </c>
      <c r="Z33" s="206">
        <v>37.409999999999997</v>
      </c>
      <c r="AA33" s="206">
        <v>0</v>
      </c>
      <c r="AB33" s="206">
        <v>0</v>
      </c>
      <c r="AC33" s="206">
        <v>11.48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17.899999999999999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9</v>
      </c>
      <c r="L34" s="206">
        <v>372.07</v>
      </c>
      <c r="M34" s="206">
        <v>25.3</v>
      </c>
      <c r="N34" s="206">
        <v>34.479999999999997</v>
      </c>
      <c r="O34" s="206">
        <v>0</v>
      </c>
      <c r="P34" s="206">
        <v>32.119999999999997</v>
      </c>
      <c r="Q34" s="206">
        <v>4.17</v>
      </c>
      <c r="R34" s="206">
        <v>8.6300000000000008</v>
      </c>
      <c r="S34" s="206">
        <v>5.24</v>
      </c>
      <c r="T34" s="206">
        <v>0</v>
      </c>
      <c r="U34" s="206">
        <v>16.29</v>
      </c>
      <c r="V34" s="206">
        <v>6.13</v>
      </c>
      <c r="W34" s="206">
        <v>10.29</v>
      </c>
      <c r="X34" s="206">
        <v>43.59</v>
      </c>
      <c r="Y34" s="206">
        <v>0</v>
      </c>
      <c r="Z34" s="206">
        <v>37.409999999999997</v>
      </c>
      <c r="AA34" s="206">
        <v>0</v>
      </c>
      <c r="AB34" s="206">
        <v>0</v>
      </c>
      <c r="AC34" s="206">
        <v>11.48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9</v>
      </c>
      <c r="L35" s="206">
        <v>372.07</v>
      </c>
      <c r="M35" s="206">
        <v>25.3</v>
      </c>
      <c r="N35" s="206">
        <v>34.479999999999997</v>
      </c>
      <c r="O35" s="206">
        <v>0</v>
      </c>
      <c r="P35" s="206">
        <v>32.119999999999997</v>
      </c>
      <c r="Q35" s="206">
        <v>4.17</v>
      </c>
      <c r="R35" s="206">
        <v>8.6300000000000008</v>
      </c>
      <c r="S35" s="206">
        <v>5.24</v>
      </c>
      <c r="T35" s="206">
        <v>0</v>
      </c>
      <c r="U35" s="206">
        <v>16.29</v>
      </c>
      <c r="V35" s="206">
        <v>6.13</v>
      </c>
      <c r="W35" s="206">
        <v>10.29</v>
      </c>
      <c r="X35" s="206">
        <v>43.59</v>
      </c>
      <c r="Y35" s="206">
        <v>0</v>
      </c>
      <c r="Z35" s="206">
        <v>37.409999999999997</v>
      </c>
      <c r="AA35" s="206">
        <v>0</v>
      </c>
      <c r="AB35" s="206">
        <v>0</v>
      </c>
      <c r="AC35" s="206">
        <v>11.48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9</v>
      </c>
      <c r="L36" s="206">
        <v>372.07</v>
      </c>
      <c r="M36" s="206">
        <v>25.3</v>
      </c>
      <c r="N36" s="206">
        <v>34.479999999999997</v>
      </c>
      <c r="O36" s="206">
        <v>0</v>
      </c>
      <c r="P36" s="206">
        <v>32.119999999999997</v>
      </c>
      <c r="Q36" s="206">
        <v>4.17</v>
      </c>
      <c r="R36" s="206">
        <v>8.6300000000000008</v>
      </c>
      <c r="S36" s="206">
        <v>5.24</v>
      </c>
      <c r="T36" s="206">
        <v>0</v>
      </c>
      <c r="U36" s="206">
        <v>16.29</v>
      </c>
      <c r="V36" s="206">
        <v>6.13</v>
      </c>
      <c r="W36" s="206">
        <v>10.29</v>
      </c>
      <c r="X36" s="206">
        <v>43.59</v>
      </c>
      <c r="Y36" s="206">
        <v>0</v>
      </c>
      <c r="Z36" s="206">
        <v>37.409999999999997</v>
      </c>
      <c r="AA36" s="206">
        <v>0</v>
      </c>
      <c r="AB36" s="206">
        <v>0</v>
      </c>
      <c r="AC36" s="206">
        <v>11.48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9</v>
      </c>
      <c r="L37" s="206">
        <v>372.07</v>
      </c>
      <c r="M37" s="206">
        <v>25.3</v>
      </c>
      <c r="N37" s="206">
        <v>34.479999999999997</v>
      </c>
      <c r="O37" s="206">
        <v>0</v>
      </c>
      <c r="P37" s="206">
        <v>32.119999999999997</v>
      </c>
      <c r="Q37" s="206">
        <v>4.17</v>
      </c>
      <c r="R37" s="206">
        <v>8.6300000000000008</v>
      </c>
      <c r="S37" s="206">
        <v>5.24</v>
      </c>
      <c r="T37" s="206">
        <v>0</v>
      </c>
      <c r="U37" s="206">
        <v>16.29</v>
      </c>
      <c r="V37" s="206">
        <v>6.13</v>
      </c>
      <c r="W37" s="206">
        <v>10.29</v>
      </c>
      <c r="X37" s="206">
        <v>43.59</v>
      </c>
      <c r="Y37" s="206">
        <v>0</v>
      </c>
      <c r="Z37" s="206">
        <v>37.409999999999997</v>
      </c>
      <c r="AA37" s="206">
        <v>0</v>
      </c>
      <c r="AB37" s="206">
        <v>0</v>
      </c>
      <c r="AC37" s="206">
        <v>11.48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9</v>
      </c>
      <c r="L38" s="206">
        <v>372.07</v>
      </c>
      <c r="M38" s="206">
        <v>25.3</v>
      </c>
      <c r="N38" s="206">
        <v>34.479999999999997</v>
      </c>
      <c r="O38" s="206">
        <v>0</v>
      </c>
      <c r="P38" s="206">
        <v>32.119999999999997</v>
      </c>
      <c r="Q38" s="206">
        <v>4.17</v>
      </c>
      <c r="R38" s="206">
        <v>8.6300000000000008</v>
      </c>
      <c r="S38" s="206">
        <v>5.24</v>
      </c>
      <c r="T38" s="206">
        <v>0</v>
      </c>
      <c r="U38" s="206">
        <v>16.29</v>
      </c>
      <c r="V38" s="206">
        <v>6.13</v>
      </c>
      <c r="W38" s="206">
        <v>10.29</v>
      </c>
      <c r="X38" s="206">
        <v>43.59</v>
      </c>
      <c r="Y38" s="206">
        <v>0</v>
      </c>
      <c r="Z38" s="206">
        <v>37.409999999999997</v>
      </c>
      <c r="AA38" s="206">
        <v>0</v>
      </c>
      <c r="AB38" s="206">
        <v>0</v>
      </c>
      <c r="AC38" s="206">
        <v>11.48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9</v>
      </c>
      <c r="L39" s="206">
        <v>372.07</v>
      </c>
      <c r="M39" s="206">
        <v>25.3</v>
      </c>
      <c r="N39" s="206">
        <v>34.479999999999997</v>
      </c>
      <c r="O39" s="206">
        <v>0</v>
      </c>
      <c r="P39" s="206">
        <v>32.119999999999997</v>
      </c>
      <c r="Q39" s="206">
        <v>4.17</v>
      </c>
      <c r="R39" s="206">
        <v>8.6300000000000008</v>
      </c>
      <c r="S39" s="206">
        <v>5.24</v>
      </c>
      <c r="T39" s="206">
        <v>0</v>
      </c>
      <c r="U39" s="206">
        <v>16.29</v>
      </c>
      <c r="V39" s="206">
        <v>6.13</v>
      </c>
      <c r="W39" s="206">
        <v>10.29</v>
      </c>
      <c r="X39" s="206">
        <v>43.59</v>
      </c>
      <c r="Y39" s="206">
        <v>0</v>
      </c>
      <c r="Z39" s="206">
        <v>37.409999999999997</v>
      </c>
      <c r="AA39" s="206">
        <v>0</v>
      </c>
      <c r="AB39" s="206">
        <v>0</v>
      </c>
      <c r="AC39" s="206">
        <v>11.48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9</v>
      </c>
      <c r="L40" s="206">
        <v>372.07</v>
      </c>
      <c r="M40" s="206">
        <v>25.3</v>
      </c>
      <c r="N40" s="206">
        <v>34.479999999999997</v>
      </c>
      <c r="O40" s="206">
        <v>0</v>
      </c>
      <c r="P40" s="206">
        <v>32.119999999999997</v>
      </c>
      <c r="Q40" s="206">
        <v>4.17</v>
      </c>
      <c r="R40" s="206">
        <v>8.6300000000000008</v>
      </c>
      <c r="S40" s="206">
        <v>5.24</v>
      </c>
      <c r="T40" s="206">
        <v>0</v>
      </c>
      <c r="U40" s="206">
        <v>16.29</v>
      </c>
      <c r="V40" s="206">
        <v>6.13</v>
      </c>
      <c r="W40" s="206">
        <v>10.29</v>
      </c>
      <c r="X40" s="206">
        <v>43.59</v>
      </c>
      <c r="Y40" s="206">
        <v>0</v>
      </c>
      <c r="Z40" s="206">
        <v>37.409999999999997</v>
      </c>
      <c r="AA40" s="206">
        <v>0</v>
      </c>
      <c r="AB40" s="206">
        <v>0</v>
      </c>
      <c r="AC40" s="206">
        <v>11.48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9</v>
      </c>
      <c r="L41" s="206">
        <v>372.07</v>
      </c>
      <c r="M41" s="206">
        <v>25.3</v>
      </c>
      <c r="N41" s="206">
        <v>34.479999999999997</v>
      </c>
      <c r="O41" s="206">
        <v>0</v>
      </c>
      <c r="P41" s="206">
        <v>32.119999999999997</v>
      </c>
      <c r="Q41" s="206">
        <v>4.17</v>
      </c>
      <c r="R41" s="206">
        <v>8.6300000000000008</v>
      </c>
      <c r="S41" s="206">
        <v>5.24</v>
      </c>
      <c r="T41" s="206">
        <v>0</v>
      </c>
      <c r="U41" s="206">
        <v>16.29</v>
      </c>
      <c r="V41" s="206">
        <v>6.13</v>
      </c>
      <c r="W41" s="206">
        <v>10.29</v>
      </c>
      <c r="X41" s="206">
        <v>43.59</v>
      </c>
      <c r="Y41" s="206">
        <v>0</v>
      </c>
      <c r="Z41" s="206">
        <v>37.409999999999997</v>
      </c>
      <c r="AA41" s="206">
        <v>0</v>
      </c>
      <c r="AB41" s="206">
        <v>0</v>
      </c>
      <c r="AC41" s="206">
        <v>11.48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9</v>
      </c>
      <c r="L42" s="206">
        <v>372.07</v>
      </c>
      <c r="M42" s="206">
        <v>25.3</v>
      </c>
      <c r="N42" s="206">
        <v>34.479999999999997</v>
      </c>
      <c r="O42" s="206">
        <v>0</v>
      </c>
      <c r="P42" s="206">
        <v>32.119999999999997</v>
      </c>
      <c r="Q42" s="206">
        <v>4.17</v>
      </c>
      <c r="R42" s="206">
        <v>8.6300000000000008</v>
      </c>
      <c r="S42" s="206">
        <v>5.24</v>
      </c>
      <c r="T42" s="206">
        <v>0</v>
      </c>
      <c r="U42" s="206">
        <v>16.29</v>
      </c>
      <c r="V42" s="206">
        <v>6.13</v>
      </c>
      <c r="W42" s="206">
        <v>10.29</v>
      </c>
      <c r="X42" s="206">
        <v>43.59</v>
      </c>
      <c r="Y42" s="206">
        <v>0</v>
      </c>
      <c r="Z42" s="206">
        <v>37.409999999999997</v>
      </c>
      <c r="AA42" s="206">
        <v>0</v>
      </c>
      <c r="AB42" s="206">
        <v>0</v>
      </c>
      <c r="AC42" s="206">
        <v>11.48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9</v>
      </c>
      <c r="L43" s="206">
        <v>372.07</v>
      </c>
      <c r="M43" s="206">
        <v>25.3</v>
      </c>
      <c r="N43" s="206">
        <v>34.479999999999997</v>
      </c>
      <c r="O43" s="206">
        <v>0</v>
      </c>
      <c r="P43" s="206">
        <v>32.119999999999997</v>
      </c>
      <c r="Q43" s="206">
        <v>4.17</v>
      </c>
      <c r="R43" s="206">
        <v>8.6300000000000008</v>
      </c>
      <c r="S43" s="206">
        <v>5.24</v>
      </c>
      <c r="T43" s="206">
        <v>0</v>
      </c>
      <c r="U43" s="206">
        <v>16.29</v>
      </c>
      <c r="V43" s="206">
        <v>6.13</v>
      </c>
      <c r="W43" s="206">
        <v>10.29</v>
      </c>
      <c r="X43" s="206">
        <v>43.59</v>
      </c>
      <c r="Y43" s="206">
        <v>0</v>
      </c>
      <c r="Z43" s="206">
        <v>37.409999999999997</v>
      </c>
      <c r="AA43" s="206">
        <v>0</v>
      </c>
      <c r="AB43" s="206">
        <v>0</v>
      </c>
      <c r="AC43" s="206">
        <v>11.48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9</v>
      </c>
      <c r="L44" s="206">
        <v>372.07</v>
      </c>
      <c r="M44" s="206">
        <v>25.3</v>
      </c>
      <c r="N44" s="206">
        <v>34.479999999999997</v>
      </c>
      <c r="O44" s="206">
        <v>0</v>
      </c>
      <c r="P44" s="206">
        <v>32.119999999999997</v>
      </c>
      <c r="Q44" s="206">
        <v>4.17</v>
      </c>
      <c r="R44" s="206">
        <v>8.6300000000000008</v>
      </c>
      <c r="S44" s="206">
        <v>5.24</v>
      </c>
      <c r="T44" s="206">
        <v>0</v>
      </c>
      <c r="U44" s="206">
        <v>16.29</v>
      </c>
      <c r="V44" s="206">
        <v>6.13</v>
      </c>
      <c r="W44" s="206">
        <v>10.29</v>
      </c>
      <c r="X44" s="206">
        <v>43.59</v>
      </c>
      <c r="Y44" s="206">
        <v>0</v>
      </c>
      <c r="Z44" s="206">
        <v>37.409999999999997</v>
      </c>
      <c r="AA44" s="206">
        <v>0</v>
      </c>
      <c r="AB44" s="206">
        <v>0</v>
      </c>
      <c r="AC44" s="206">
        <v>11.17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9</v>
      </c>
      <c r="L45" s="206">
        <v>372.07</v>
      </c>
      <c r="M45" s="206">
        <v>25.3</v>
      </c>
      <c r="N45" s="206">
        <v>34.479999999999997</v>
      </c>
      <c r="O45" s="206">
        <v>0</v>
      </c>
      <c r="P45" s="206">
        <v>32.119999999999997</v>
      </c>
      <c r="Q45" s="206">
        <v>4.17</v>
      </c>
      <c r="R45" s="206">
        <v>8.6300000000000008</v>
      </c>
      <c r="S45" s="206">
        <v>5.24</v>
      </c>
      <c r="T45" s="206">
        <v>0</v>
      </c>
      <c r="U45" s="206">
        <v>16.29</v>
      </c>
      <c r="V45" s="206">
        <v>6.13</v>
      </c>
      <c r="W45" s="206">
        <v>10.29</v>
      </c>
      <c r="X45" s="206">
        <v>43.59</v>
      </c>
      <c r="Y45" s="206">
        <v>0</v>
      </c>
      <c r="Z45" s="206">
        <v>37.409999999999997</v>
      </c>
      <c r="AA45" s="206">
        <v>0</v>
      </c>
      <c r="AB45" s="206">
        <v>0</v>
      </c>
      <c r="AC45" s="206">
        <v>11.17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9</v>
      </c>
      <c r="L46" s="206">
        <v>372.07</v>
      </c>
      <c r="M46" s="206">
        <v>25.3</v>
      </c>
      <c r="N46" s="206">
        <v>34.479999999999997</v>
      </c>
      <c r="O46" s="206">
        <v>0</v>
      </c>
      <c r="P46" s="206">
        <v>32.119999999999997</v>
      </c>
      <c r="Q46" s="206">
        <v>4.17</v>
      </c>
      <c r="R46" s="206">
        <v>8.6300000000000008</v>
      </c>
      <c r="S46" s="206">
        <v>5.24</v>
      </c>
      <c r="T46" s="206">
        <v>0</v>
      </c>
      <c r="U46" s="206">
        <v>16.29</v>
      </c>
      <c r="V46" s="206">
        <v>6.13</v>
      </c>
      <c r="W46" s="206">
        <v>10.29</v>
      </c>
      <c r="X46" s="206">
        <v>43.59</v>
      </c>
      <c r="Y46" s="206">
        <v>0</v>
      </c>
      <c r="Z46" s="206">
        <v>37.409999999999997</v>
      </c>
      <c r="AA46" s="206">
        <v>0</v>
      </c>
      <c r="AB46" s="206">
        <v>0</v>
      </c>
      <c r="AC46" s="206">
        <v>11.17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9</v>
      </c>
      <c r="L47" s="206">
        <v>372.07</v>
      </c>
      <c r="M47" s="206">
        <v>25.3</v>
      </c>
      <c r="N47" s="206">
        <v>34.479999999999997</v>
      </c>
      <c r="O47" s="206">
        <v>0</v>
      </c>
      <c r="P47" s="206">
        <v>32.119999999999997</v>
      </c>
      <c r="Q47" s="206">
        <v>4.17</v>
      </c>
      <c r="R47" s="206">
        <v>8.6300000000000008</v>
      </c>
      <c r="S47" s="206">
        <v>5.24</v>
      </c>
      <c r="T47" s="206">
        <v>0</v>
      </c>
      <c r="U47" s="206">
        <v>16.29</v>
      </c>
      <c r="V47" s="206">
        <v>6.13</v>
      </c>
      <c r="W47" s="206">
        <v>10.29</v>
      </c>
      <c r="X47" s="206">
        <v>43.59</v>
      </c>
      <c r="Y47" s="206">
        <v>0</v>
      </c>
      <c r="Z47" s="206">
        <v>37.409999999999997</v>
      </c>
      <c r="AA47" s="206">
        <v>0</v>
      </c>
      <c r="AB47" s="206">
        <v>0</v>
      </c>
      <c r="AC47" s="206">
        <v>11.17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9</v>
      </c>
      <c r="L48" s="206">
        <v>372.07</v>
      </c>
      <c r="M48" s="206">
        <v>25.3</v>
      </c>
      <c r="N48" s="206">
        <v>34.479999999999997</v>
      </c>
      <c r="O48" s="206">
        <v>0</v>
      </c>
      <c r="P48" s="206">
        <v>32.119999999999997</v>
      </c>
      <c r="Q48" s="206">
        <v>4.17</v>
      </c>
      <c r="R48" s="206">
        <v>8.6300000000000008</v>
      </c>
      <c r="S48" s="206">
        <v>5.24</v>
      </c>
      <c r="T48" s="206">
        <v>0</v>
      </c>
      <c r="U48" s="206">
        <v>16.29</v>
      </c>
      <c r="V48" s="206">
        <v>6.13</v>
      </c>
      <c r="W48" s="206">
        <v>10.29</v>
      </c>
      <c r="X48" s="206">
        <v>43.59</v>
      </c>
      <c r="Y48" s="206">
        <v>0</v>
      </c>
      <c r="Z48" s="206">
        <v>37.409999999999997</v>
      </c>
      <c r="AA48" s="206">
        <v>0</v>
      </c>
      <c r="AB48" s="206">
        <v>0</v>
      </c>
      <c r="AC48" s="206">
        <v>6.68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9</v>
      </c>
      <c r="L49" s="206">
        <v>372.07</v>
      </c>
      <c r="M49" s="206">
        <v>25.3</v>
      </c>
      <c r="N49" s="206">
        <v>34.479999999999997</v>
      </c>
      <c r="O49" s="206">
        <v>0</v>
      </c>
      <c r="P49" s="206">
        <v>32.119999999999997</v>
      </c>
      <c r="Q49" s="206">
        <v>4.17</v>
      </c>
      <c r="R49" s="206">
        <v>8.6300000000000008</v>
      </c>
      <c r="S49" s="206">
        <v>5.24</v>
      </c>
      <c r="T49" s="206">
        <v>0</v>
      </c>
      <c r="U49" s="206">
        <v>16.29</v>
      </c>
      <c r="V49" s="206">
        <v>6.13</v>
      </c>
      <c r="W49" s="206">
        <v>10.29</v>
      </c>
      <c r="X49" s="206">
        <v>43.59</v>
      </c>
      <c r="Y49" s="206">
        <v>0</v>
      </c>
      <c r="Z49" s="206">
        <v>37.409999999999997</v>
      </c>
      <c r="AA49" s="206">
        <v>0</v>
      </c>
      <c r="AB49" s="206">
        <v>0</v>
      </c>
      <c r="AC49" s="206">
        <v>11.17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9</v>
      </c>
      <c r="L50" s="206">
        <v>372.07</v>
      </c>
      <c r="M50" s="206">
        <v>25.3</v>
      </c>
      <c r="N50" s="206">
        <v>34.479999999999997</v>
      </c>
      <c r="O50" s="206">
        <v>0</v>
      </c>
      <c r="P50" s="206">
        <v>32.119999999999997</v>
      </c>
      <c r="Q50" s="206">
        <v>4.17</v>
      </c>
      <c r="R50" s="206">
        <v>8.6300000000000008</v>
      </c>
      <c r="S50" s="206">
        <v>5.24</v>
      </c>
      <c r="T50" s="206">
        <v>0</v>
      </c>
      <c r="U50" s="206">
        <v>16.29</v>
      </c>
      <c r="V50" s="206">
        <v>6.13</v>
      </c>
      <c r="W50" s="206">
        <v>10.29</v>
      </c>
      <c r="X50" s="206">
        <v>43.59</v>
      </c>
      <c r="Y50" s="206">
        <v>0</v>
      </c>
      <c r="Z50" s="206">
        <v>37.409999999999997</v>
      </c>
      <c r="AA50" s="206">
        <v>0</v>
      </c>
      <c r="AB50" s="206">
        <v>0</v>
      </c>
      <c r="AC50" s="206">
        <v>11.17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9</v>
      </c>
      <c r="L51" s="206">
        <v>372.07</v>
      </c>
      <c r="M51" s="206">
        <v>25.3</v>
      </c>
      <c r="N51" s="206">
        <v>34.479999999999997</v>
      </c>
      <c r="O51" s="206">
        <v>0</v>
      </c>
      <c r="P51" s="206">
        <v>32.340000000000003</v>
      </c>
      <c r="Q51" s="206">
        <v>4.17</v>
      </c>
      <c r="R51" s="206">
        <v>8.6300000000000008</v>
      </c>
      <c r="S51" s="206">
        <v>5.24</v>
      </c>
      <c r="T51" s="206">
        <v>0</v>
      </c>
      <c r="U51" s="206">
        <v>16.29</v>
      </c>
      <c r="V51" s="206">
        <v>6.13</v>
      </c>
      <c r="W51" s="206">
        <v>10.29</v>
      </c>
      <c r="X51" s="206">
        <v>43.59</v>
      </c>
      <c r="Y51" s="206">
        <v>0</v>
      </c>
      <c r="Z51" s="206">
        <v>37.409999999999997</v>
      </c>
      <c r="AA51" s="206">
        <v>0</v>
      </c>
      <c r="AB51" s="206">
        <v>0</v>
      </c>
      <c r="AC51" s="206">
        <v>11.17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9</v>
      </c>
      <c r="L52" s="206">
        <v>372.07</v>
      </c>
      <c r="M52" s="206">
        <v>25.3</v>
      </c>
      <c r="N52" s="206">
        <v>34.479999999999997</v>
      </c>
      <c r="O52" s="206">
        <v>0</v>
      </c>
      <c r="P52" s="206">
        <v>32.340000000000003</v>
      </c>
      <c r="Q52" s="206">
        <v>4.17</v>
      </c>
      <c r="R52" s="206">
        <v>8.6300000000000008</v>
      </c>
      <c r="S52" s="206">
        <v>5.24</v>
      </c>
      <c r="T52" s="206">
        <v>0</v>
      </c>
      <c r="U52" s="206">
        <v>16.29</v>
      </c>
      <c r="V52" s="206">
        <v>6.13</v>
      </c>
      <c r="W52" s="206">
        <v>10.29</v>
      </c>
      <c r="X52" s="206">
        <v>43.59</v>
      </c>
      <c r="Y52" s="206">
        <v>0</v>
      </c>
      <c r="Z52" s="206">
        <v>37.409999999999997</v>
      </c>
      <c r="AA52" s="206">
        <v>0</v>
      </c>
      <c r="AB52" s="206">
        <v>0</v>
      </c>
      <c r="AC52" s="206">
        <v>11.17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1.29</v>
      </c>
      <c r="H53" s="206">
        <v>0</v>
      </c>
      <c r="I53" s="206">
        <v>0</v>
      </c>
      <c r="J53" s="206">
        <v>0</v>
      </c>
      <c r="K53" s="206">
        <v>9</v>
      </c>
      <c r="L53" s="206">
        <v>372.07</v>
      </c>
      <c r="M53" s="206">
        <v>25.3</v>
      </c>
      <c r="N53" s="206">
        <v>34.479999999999997</v>
      </c>
      <c r="O53" s="206">
        <v>0</v>
      </c>
      <c r="P53" s="206">
        <v>32.340000000000003</v>
      </c>
      <c r="Q53" s="206">
        <v>4.17</v>
      </c>
      <c r="R53" s="206">
        <v>8.6300000000000008</v>
      </c>
      <c r="S53" s="206">
        <v>5.24</v>
      </c>
      <c r="T53" s="206">
        <v>0</v>
      </c>
      <c r="U53" s="206">
        <v>16.29</v>
      </c>
      <c r="V53" s="206">
        <v>6.13</v>
      </c>
      <c r="W53" s="206">
        <v>10.29</v>
      </c>
      <c r="X53" s="206">
        <v>43.59</v>
      </c>
      <c r="Y53" s="206">
        <v>0</v>
      </c>
      <c r="Z53" s="206">
        <v>37.409999999999997</v>
      </c>
      <c r="AA53" s="206">
        <v>0</v>
      </c>
      <c r="AB53" s="206">
        <v>0</v>
      </c>
      <c r="AC53" s="206">
        <v>11.17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1.29</v>
      </c>
      <c r="H54" s="206">
        <v>0</v>
      </c>
      <c r="I54" s="206">
        <v>0</v>
      </c>
      <c r="J54" s="206">
        <v>0</v>
      </c>
      <c r="K54" s="206">
        <v>9</v>
      </c>
      <c r="L54" s="206">
        <v>372.07</v>
      </c>
      <c r="M54" s="206">
        <v>25.3</v>
      </c>
      <c r="N54" s="206">
        <v>34.479999999999997</v>
      </c>
      <c r="O54" s="206">
        <v>0</v>
      </c>
      <c r="P54" s="206">
        <v>32.340000000000003</v>
      </c>
      <c r="Q54" s="206">
        <v>4.17</v>
      </c>
      <c r="R54" s="206">
        <v>8.6300000000000008</v>
      </c>
      <c r="S54" s="206">
        <v>5.24</v>
      </c>
      <c r="T54" s="206">
        <v>0</v>
      </c>
      <c r="U54" s="206">
        <v>16.29</v>
      </c>
      <c r="V54" s="206">
        <v>6.13</v>
      </c>
      <c r="W54" s="206">
        <v>10.29</v>
      </c>
      <c r="X54" s="206">
        <v>43.59</v>
      </c>
      <c r="Y54" s="206">
        <v>0</v>
      </c>
      <c r="Z54" s="206">
        <v>37.409999999999997</v>
      </c>
      <c r="AA54" s="206">
        <v>0</v>
      </c>
      <c r="AB54" s="206">
        <v>0</v>
      </c>
      <c r="AC54" s="206">
        <v>11.17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1.29</v>
      </c>
      <c r="H55" s="206">
        <v>0</v>
      </c>
      <c r="I55" s="206">
        <v>0</v>
      </c>
      <c r="J55" s="206">
        <v>0</v>
      </c>
      <c r="K55" s="206">
        <v>0</v>
      </c>
      <c r="L55" s="206">
        <v>317.82</v>
      </c>
      <c r="M55" s="206">
        <v>25.3</v>
      </c>
      <c r="N55" s="206">
        <v>34.479999999999997</v>
      </c>
      <c r="O55" s="206">
        <v>0</v>
      </c>
      <c r="P55" s="206">
        <v>32.340000000000003</v>
      </c>
      <c r="Q55" s="206">
        <v>1.53</v>
      </c>
      <c r="R55" s="206">
        <v>8.6300000000000008</v>
      </c>
      <c r="S55" s="206">
        <v>1.31</v>
      </c>
      <c r="T55" s="206">
        <v>0</v>
      </c>
      <c r="U55" s="206">
        <v>16.29</v>
      </c>
      <c r="V55" s="206">
        <v>6.13</v>
      </c>
      <c r="W55" s="206">
        <v>10.29</v>
      </c>
      <c r="X55" s="206">
        <v>43.59</v>
      </c>
      <c r="Y55" s="206">
        <v>0</v>
      </c>
      <c r="Z55" s="206">
        <v>37.409999999999997</v>
      </c>
      <c r="AA55" s="206">
        <v>0</v>
      </c>
      <c r="AB55" s="206">
        <v>0</v>
      </c>
      <c r="AC55" s="206">
        <v>11.17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54.63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1.29</v>
      </c>
      <c r="H56" s="206">
        <v>0</v>
      </c>
      <c r="I56" s="206">
        <v>0</v>
      </c>
      <c r="J56" s="206">
        <v>0</v>
      </c>
      <c r="K56" s="206">
        <v>0</v>
      </c>
      <c r="L56" s="206">
        <v>269.67</v>
      </c>
      <c r="M56" s="206">
        <v>25.3</v>
      </c>
      <c r="N56" s="206">
        <v>34.479999999999997</v>
      </c>
      <c r="O56" s="206">
        <v>0</v>
      </c>
      <c r="P56" s="206">
        <v>32.340000000000003</v>
      </c>
      <c r="Q56" s="206">
        <v>1.6</v>
      </c>
      <c r="R56" s="206">
        <v>8.6300000000000008</v>
      </c>
      <c r="S56" s="206">
        <v>0</v>
      </c>
      <c r="T56" s="206">
        <v>0</v>
      </c>
      <c r="U56" s="206">
        <v>16.29</v>
      </c>
      <c r="V56" s="206">
        <v>6.13</v>
      </c>
      <c r="W56" s="206">
        <v>10.29</v>
      </c>
      <c r="X56" s="206">
        <v>43.59</v>
      </c>
      <c r="Y56" s="206">
        <v>0</v>
      </c>
      <c r="Z56" s="206">
        <v>37.409999999999997</v>
      </c>
      <c r="AA56" s="206">
        <v>0</v>
      </c>
      <c r="AB56" s="206">
        <v>0</v>
      </c>
      <c r="AC56" s="206">
        <v>11.17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54.63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1.29</v>
      </c>
      <c r="H57" s="206">
        <v>0</v>
      </c>
      <c r="I57" s="206">
        <v>0</v>
      </c>
      <c r="J57" s="206">
        <v>0</v>
      </c>
      <c r="K57" s="206">
        <v>0</v>
      </c>
      <c r="L57" s="206">
        <v>288.93</v>
      </c>
      <c r="M57" s="206">
        <v>25.3</v>
      </c>
      <c r="N57" s="206">
        <v>34.479999999999997</v>
      </c>
      <c r="O57" s="206">
        <v>0</v>
      </c>
      <c r="P57" s="206">
        <v>32.340000000000003</v>
      </c>
      <c r="Q57" s="206">
        <v>0</v>
      </c>
      <c r="R57" s="206">
        <v>8.6300000000000008</v>
      </c>
      <c r="S57" s="206">
        <v>0</v>
      </c>
      <c r="T57" s="206">
        <v>0</v>
      </c>
      <c r="U57" s="206">
        <v>16.29</v>
      </c>
      <c r="V57" s="206">
        <v>6.13</v>
      </c>
      <c r="W57" s="206">
        <v>10.29</v>
      </c>
      <c r="X57" s="206">
        <v>43.59</v>
      </c>
      <c r="Y57" s="206">
        <v>0</v>
      </c>
      <c r="Z57" s="206">
        <v>37.409999999999997</v>
      </c>
      <c r="AA57" s="206">
        <v>0</v>
      </c>
      <c r="AB57" s="206">
        <v>0</v>
      </c>
      <c r="AC57" s="206">
        <v>11.17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54.63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1.29</v>
      </c>
      <c r="H58" s="206">
        <v>0</v>
      </c>
      <c r="I58" s="206">
        <v>0</v>
      </c>
      <c r="J58" s="206">
        <v>0</v>
      </c>
      <c r="K58" s="206">
        <v>0</v>
      </c>
      <c r="L58" s="206">
        <v>327.45999999999998</v>
      </c>
      <c r="M58" s="206">
        <v>25.3</v>
      </c>
      <c r="N58" s="206">
        <v>34.479999999999997</v>
      </c>
      <c r="O58" s="206">
        <v>0</v>
      </c>
      <c r="P58" s="206">
        <v>32.340000000000003</v>
      </c>
      <c r="Q58" s="206">
        <v>0</v>
      </c>
      <c r="R58" s="206">
        <v>8.6300000000000008</v>
      </c>
      <c r="S58" s="206">
        <v>0</v>
      </c>
      <c r="T58" s="206">
        <v>0</v>
      </c>
      <c r="U58" s="206">
        <v>16.29</v>
      </c>
      <c r="V58" s="206">
        <v>6.13</v>
      </c>
      <c r="W58" s="206">
        <v>10.29</v>
      </c>
      <c r="X58" s="206">
        <v>43.59</v>
      </c>
      <c r="Y58" s="206">
        <v>0</v>
      </c>
      <c r="Z58" s="206">
        <v>37.409999999999997</v>
      </c>
      <c r="AA58" s="206">
        <v>0</v>
      </c>
      <c r="AB58" s="206">
        <v>0</v>
      </c>
      <c r="AC58" s="206">
        <v>11.17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54.63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1.29</v>
      </c>
      <c r="H59" s="206">
        <v>0</v>
      </c>
      <c r="I59" s="206">
        <v>0</v>
      </c>
      <c r="J59" s="206">
        <v>0</v>
      </c>
      <c r="K59" s="206">
        <v>0</v>
      </c>
      <c r="L59" s="206">
        <v>372.07</v>
      </c>
      <c r="M59" s="206">
        <v>25.3</v>
      </c>
      <c r="N59" s="206">
        <v>34.479999999999997</v>
      </c>
      <c r="O59" s="206">
        <v>0</v>
      </c>
      <c r="P59" s="206">
        <v>32.340000000000003</v>
      </c>
      <c r="Q59" s="206">
        <v>0</v>
      </c>
      <c r="R59" s="206">
        <v>8.6300000000000008</v>
      </c>
      <c r="S59" s="206">
        <v>0</v>
      </c>
      <c r="T59" s="206">
        <v>0</v>
      </c>
      <c r="U59" s="206">
        <v>16.29</v>
      </c>
      <c r="V59" s="206">
        <v>6.13</v>
      </c>
      <c r="W59" s="206">
        <v>10.29</v>
      </c>
      <c r="X59" s="206">
        <v>43.59</v>
      </c>
      <c r="Y59" s="206">
        <v>0</v>
      </c>
      <c r="Z59" s="206">
        <v>37.409999999999997</v>
      </c>
      <c r="AA59" s="206">
        <v>0</v>
      </c>
      <c r="AB59" s="206">
        <v>0</v>
      </c>
      <c r="AC59" s="206">
        <v>11.17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1.29</v>
      </c>
      <c r="H60" s="206">
        <v>0</v>
      </c>
      <c r="I60" s="206">
        <v>0</v>
      </c>
      <c r="J60" s="206">
        <v>0</v>
      </c>
      <c r="K60" s="206">
        <v>9</v>
      </c>
      <c r="L60" s="206">
        <v>372.07</v>
      </c>
      <c r="M60" s="206">
        <v>25.3</v>
      </c>
      <c r="N60" s="206">
        <v>34.479999999999997</v>
      </c>
      <c r="O60" s="206">
        <v>0</v>
      </c>
      <c r="P60" s="206">
        <v>32.340000000000003</v>
      </c>
      <c r="Q60" s="206">
        <v>4.17</v>
      </c>
      <c r="R60" s="206">
        <v>8.6300000000000008</v>
      </c>
      <c r="S60" s="206">
        <v>5.24</v>
      </c>
      <c r="T60" s="206">
        <v>0</v>
      </c>
      <c r="U60" s="206">
        <v>16.29</v>
      </c>
      <c r="V60" s="206">
        <v>6.13</v>
      </c>
      <c r="W60" s="206">
        <v>10.29</v>
      </c>
      <c r="X60" s="206">
        <v>43.59</v>
      </c>
      <c r="Y60" s="206">
        <v>0</v>
      </c>
      <c r="Z60" s="206">
        <v>37.409999999999997</v>
      </c>
      <c r="AA60" s="206">
        <v>0</v>
      </c>
      <c r="AB60" s="206">
        <v>0</v>
      </c>
      <c r="AC60" s="206">
        <v>11.17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1.29</v>
      </c>
      <c r="H61" s="206">
        <v>0</v>
      </c>
      <c r="I61" s="206">
        <v>0</v>
      </c>
      <c r="J61" s="206">
        <v>0</v>
      </c>
      <c r="K61" s="206">
        <v>9</v>
      </c>
      <c r="L61" s="206">
        <v>372.07</v>
      </c>
      <c r="M61" s="206">
        <v>25.3</v>
      </c>
      <c r="N61" s="206">
        <v>34.479999999999997</v>
      </c>
      <c r="O61" s="206">
        <v>0</v>
      </c>
      <c r="P61" s="206">
        <v>32.340000000000003</v>
      </c>
      <c r="Q61" s="206">
        <v>4.17</v>
      </c>
      <c r="R61" s="206">
        <v>8.6300000000000008</v>
      </c>
      <c r="S61" s="206">
        <v>5.24</v>
      </c>
      <c r="T61" s="206">
        <v>0</v>
      </c>
      <c r="U61" s="206">
        <v>16.29</v>
      </c>
      <c r="V61" s="206">
        <v>6.13</v>
      </c>
      <c r="W61" s="206">
        <v>10.29</v>
      </c>
      <c r="X61" s="206">
        <v>43.59</v>
      </c>
      <c r="Y61" s="206">
        <v>0</v>
      </c>
      <c r="Z61" s="206">
        <v>37.409999999999997</v>
      </c>
      <c r="AA61" s="206">
        <v>0</v>
      </c>
      <c r="AB61" s="206">
        <v>0</v>
      </c>
      <c r="AC61" s="206">
        <v>11.17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1.29</v>
      </c>
      <c r="H62" s="206">
        <v>0</v>
      </c>
      <c r="I62" s="206">
        <v>0</v>
      </c>
      <c r="J62" s="206">
        <v>0</v>
      </c>
      <c r="K62" s="206">
        <v>9</v>
      </c>
      <c r="L62" s="206">
        <v>372.07</v>
      </c>
      <c r="M62" s="206">
        <v>25.3</v>
      </c>
      <c r="N62" s="206">
        <v>34.479999999999997</v>
      </c>
      <c r="O62" s="206">
        <v>0</v>
      </c>
      <c r="P62" s="206">
        <v>32.340000000000003</v>
      </c>
      <c r="Q62" s="206">
        <v>4.17</v>
      </c>
      <c r="R62" s="206">
        <v>8.6300000000000008</v>
      </c>
      <c r="S62" s="206">
        <v>5.24</v>
      </c>
      <c r="T62" s="206">
        <v>0</v>
      </c>
      <c r="U62" s="206">
        <v>16.29</v>
      </c>
      <c r="V62" s="206">
        <v>6.13</v>
      </c>
      <c r="W62" s="206">
        <v>10.29</v>
      </c>
      <c r="X62" s="206">
        <v>43.59</v>
      </c>
      <c r="Y62" s="206">
        <v>0</v>
      </c>
      <c r="Z62" s="206">
        <v>37.409999999999997</v>
      </c>
      <c r="AA62" s="206">
        <v>0</v>
      </c>
      <c r="AB62" s="206">
        <v>0</v>
      </c>
      <c r="AC62" s="206">
        <v>11.17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1.29</v>
      </c>
      <c r="H63" s="206">
        <v>0</v>
      </c>
      <c r="I63" s="206">
        <v>0</v>
      </c>
      <c r="J63" s="206">
        <v>0</v>
      </c>
      <c r="K63" s="206">
        <v>9</v>
      </c>
      <c r="L63" s="206">
        <v>372.07</v>
      </c>
      <c r="M63" s="206">
        <v>25.3</v>
      </c>
      <c r="N63" s="206">
        <v>34.479999999999997</v>
      </c>
      <c r="O63" s="206">
        <v>0</v>
      </c>
      <c r="P63" s="206">
        <v>32.340000000000003</v>
      </c>
      <c r="Q63" s="206">
        <v>4.17</v>
      </c>
      <c r="R63" s="206">
        <v>8.6300000000000008</v>
      </c>
      <c r="S63" s="206">
        <v>5.24</v>
      </c>
      <c r="T63" s="206">
        <v>0</v>
      </c>
      <c r="U63" s="206">
        <v>16.29</v>
      </c>
      <c r="V63" s="206">
        <v>6.13</v>
      </c>
      <c r="W63" s="206">
        <v>10.29</v>
      </c>
      <c r="X63" s="206">
        <v>43.59</v>
      </c>
      <c r="Y63" s="206">
        <v>0</v>
      </c>
      <c r="Z63" s="206">
        <v>37.409999999999997</v>
      </c>
      <c r="AA63" s="206">
        <v>0</v>
      </c>
      <c r="AB63" s="206">
        <v>0</v>
      </c>
      <c r="AC63" s="206">
        <v>11.17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1.29</v>
      </c>
      <c r="H64" s="206">
        <v>0</v>
      </c>
      <c r="I64" s="206">
        <v>0</v>
      </c>
      <c r="J64" s="206">
        <v>0</v>
      </c>
      <c r="K64" s="206">
        <v>9</v>
      </c>
      <c r="L64" s="206">
        <v>372.07</v>
      </c>
      <c r="M64" s="206">
        <v>25.3</v>
      </c>
      <c r="N64" s="206">
        <v>34.479999999999997</v>
      </c>
      <c r="O64" s="206">
        <v>0</v>
      </c>
      <c r="P64" s="206">
        <v>32.340000000000003</v>
      </c>
      <c r="Q64" s="206">
        <v>4.17</v>
      </c>
      <c r="R64" s="206">
        <v>8.6300000000000008</v>
      </c>
      <c r="S64" s="206">
        <v>5.24</v>
      </c>
      <c r="T64" s="206">
        <v>0</v>
      </c>
      <c r="U64" s="206">
        <v>16.29</v>
      </c>
      <c r="V64" s="206">
        <v>6.13</v>
      </c>
      <c r="W64" s="206">
        <v>10.29</v>
      </c>
      <c r="X64" s="206">
        <v>43.59</v>
      </c>
      <c r="Y64" s="206">
        <v>0</v>
      </c>
      <c r="Z64" s="206">
        <v>37.409999999999997</v>
      </c>
      <c r="AA64" s="206">
        <v>0</v>
      </c>
      <c r="AB64" s="206">
        <v>0</v>
      </c>
      <c r="AC64" s="206">
        <v>11.17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1.29</v>
      </c>
      <c r="H65" s="206">
        <v>0</v>
      </c>
      <c r="I65" s="206">
        <v>0</v>
      </c>
      <c r="J65" s="206">
        <v>0</v>
      </c>
      <c r="K65" s="206">
        <v>9</v>
      </c>
      <c r="L65" s="206">
        <v>372.07</v>
      </c>
      <c r="M65" s="206">
        <v>25.3</v>
      </c>
      <c r="N65" s="206">
        <v>34.479999999999997</v>
      </c>
      <c r="O65" s="206">
        <v>0</v>
      </c>
      <c r="P65" s="206">
        <v>32.340000000000003</v>
      </c>
      <c r="Q65" s="206">
        <v>4.17</v>
      </c>
      <c r="R65" s="206">
        <v>8.6300000000000008</v>
      </c>
      <c r="S65" s="206">
        <v>5.24</v>
      </c>
      <c r="T65" s="206">
        <v>0</v>
      </c>
      <c r="U65" s="206">
        <v>16.29</v>
      </c>
      <c r="V65" s="206">
        <v>6.13</v>
      </c>
      <c r="W65" s="206">
        <v>10.29</v>
      </c>
      <c r="X65" s="206">
        <v>43.59</v>
      </c>
      <c r="Y65" s="206">
        <v>0</v>
      </c>
      <c r="Z65" s="206">
        <v>37.409999999999997</v>
      </c>
      <c r="AA65" s="206">
        <v>0</v>
      </c>
      <c r="AB65" s="206">
        <v>0</v>
      </c>
      <c r="AC65" s="206">
        <v>11.17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1.29</v>
      </c>
      <c r="H66" s="206">
        <v>0</v>
      </c>
      <c r="I66" s="206">
        <v>0</v>
      </c>
      <c r="J66" s="206">
        <v>0</v>
      </c>
      <c r="K66" s="206">
        <v>9</v>
      </c>
      <c r="L66" s="206">
        <v>372.07</v>
      </c>
      <c r="M66" s="206">
        <v>25.3</v>
      </c>
      <c r="N66" s="206">
        <v>34.479999999999997</v>
      </c>
      <c r="O66" s="206">
        <v>0</v>
      </c>
      <c r="P66" s="206">
        <v>32.340000000000003</v>
      </c>
      <c r="Q66" s="206">
        <v>4.17</v>
      </c>
      <c r="R66" s="206">
        <v>8.6300000000000008</v>
      </c>
      <c r="S66" s="206">
        <v>5.24</v>
      </c>
      <c r="T66" s="206">
        <v>0</v>
      </c>
      <c r="U66" s="206">
        <v>16.29</v>
      </c>
      <c r="V66" s="206">
        <v>6.13</v>
      </c>
      <c r="W66" s="206">
        <v>10.29</v>
      </c>
      <c r="X66" s="206">
        <v>43.59</v>
      </c>
      <c r="Y66" s="206">
        <v>0</v>
      </c>
      <c r="Z66" s="206">
        <v>37.409999999999997</v>
      </c>
      <c r="AA66" s="206">
        <v>0</v>
      </c>
      <c r="AB66" s="206">
        <v>0</v>
      </c>
      <c r="AC66" s="206">
        <v>11.17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0.64</v>
      </c>
      <c r="H67" s="206">
        <v>0</v>
      </c>
      <c r="I67" s="206">
        <v>0</v>
      </c>
      <c r="J67" s="206">
        <v>0</v>
      </c>
      <c r="K67" s="206">
        <v>9</v>
      </c>
      <c r="L67" s="206">
        <v>372.07</v>
      </c>
      <c r="M67" s="206">
        <v>25.3</v>
      </c>
      <c r="N67" s="206">
        <v>34.479999999999997</v>
      </c>
      <c r="O67" s="206">
        <v>0</v>
      </c>
      <c r="P67" s="206">
        <v>32.340000000000003</v>
      </c>
      <c r="Q67" s="206">
        <v>4.24</v>
      </c>
      <c r="R67" s="206">
        <v>8.6300000000000008</v>
      </c>
      <c r="S67" s="206">
        <v>5.24</v>
      </c>
      <c r="T67" s="206">
        <v>0</v>
      </c>
      <c r="U67" s="206">
        <v>16.29</v>
      </c>
      <c r="V67" s="206">
        <v>6.13</v>
      </c>
      <c r="W67" s="206">
        <v>10.29</v>
      </c>
      <c r="X67" s="206">
        <v>43.59</v>
      </c>
      <c r="Y67" s="206">
        <v>0</v>
      </c>
      <c r="Z67" s="206">
        <v>37.409999999999997</v>
      </c>
      <c r="AA67" s="206">
        <v>0</v>
      </c>
      <c r="AB67" s="206">
        <v>0</v>
      </c>
      <c r="AC67" s="206">
        <v>11.17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0.64</v>
      </c>
      <c r="H68" s="206">
        <v>0</v>
      </c>
      <c r="I68" s="206">
        <v>0</v>
      </c>
      <c r="J68" s="206">
        <v>0</v>
      </c>
      <c r="K68" s="206">
        <v>9</v>
      </c>
      <c r="L68" s="206">
        <v>372.07</v>
      </c>
      <c r="M68" s="206">
        <v>25.3</v>
      </c>
      <c r="N68" s="206">
        <v>34.479999999999997</v>
      </c>
      <c r="O68" s="206">
        <v>0</v>
      </c>
      <c r="P68" s="206">
        <v>32.340000000000003</v>
      </c>
      <c r="Q68" s="206">
        <v>4.24</v>
      </c>
      <c r="R68" s="206">
        <v>8.6300000000000008</v>
      </c>
      <c r="S68" s="206">
        <v>5.24</v>
      </c>
      <c r="T68" s="206">
        <v>0</v>
      </c>
      <c r="U68" s="206">
        <v>16.29</v>
      </c>
      <c r="V68" s="206">
        <v>6.13</v>
      </c>
      <c r="W68" s="206">
        <v>10.29</v>
      </c>
      <c r="X68" s="206">
        <v>43.59</v>
      </c>
      <c r="Y68" s="206">
        <v>0</v>
      </c>
      <c r="Z68" s="206">
        <v>37.409999999999997</v>
      </c>
      <c r="AA68" s="206">
        <v>0</v>
      </c>
      <c r="AB68" s="206">
        <v>0</v>
      </c>
      <c r="AC68" s="206">
        <v>11.17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0.64</v>
      </c>
      <c r="H69" s="206">
        <v>0</v>
      </c>
      <c r="I69" s="206">
        <v>0</v>
      </c>
      <c r="J69" s="206">
        <v>0</v>
      </c>
      <c r="K69" s="206">
        <v>9</v>
      </c>
      <c r="L69" s="206">
        <v>372.07</v>
      </c>
      <c r="M69" s="206">
        <v>25.3</v>
      </c>
      <c r="N69" s="206">
        <v>34.479999999999997</v>
      </c>
      <c r="O69" s="206">
        <v>0</v>
      </c>
      <c r="P69" s="206">
        <v>32.340000000000003</v>
      </c>
      <c r="Q69" s="206">
        <v>4.24</v>
      </c>
      <c r="R69" s="206">
        <v>8.6300000000000008</v>
      </c>
      <c r="S69" s="206">
        <v>5.24</v>
      </c>
      <c r="T69" s="206">
        <v>0</v>
      </c>
      <c r="U69" s="206">
        <v>16.29</v>
      </c>
      <c r="V69" s="206">
        <v>6.13</v>
      </c>
      <c r="W69" s="206">
        <v>10.29</v>
      </c>
      <c r="X69" s="206">
        <v>43.59</v>
      </c>
      <c r="Y69" s="206">
        <v>0</v>
      </c>
      <c r="Z69" s="206">
        <v>37.409999999999997</v>
      </c>
      <c r="AA69" s="206">
        <v>0</v>
      </c>
      <c r="AB69" s="206">
        <v>0</v>
      </c>
      <c r="AC69" s="206">
        <v>11.17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21.2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0.64</v>
      </c>
      <c r="H70" s="206">
        <v>0</v>
      </c>
      <c r="I70" s="206">
        <v>0</v>
      </c>
      <c r="J70" s="206">
        <v>0</v>
      </c>
      <c r="K70" s="206">
        <v>9</v>
      </c>
      <c r="L70" s="206">
        <v>372.07</v>
      </c>
      <c r="M70" s="206">
        <v>25.3</v>
      </c>
      <c r="N70" s="206">
        <v>34.479999999999997</v>
      </c>
      <c r="O70" s="206">
        <v>0</v>
      </c>
      <c r="P70" s="206">
        <v>32.340000000000003</v>
      </c>
      <c r="Q70" s="206">
        <v>4.24</v>
      </c>
      <c r="R70" s="206">
        <v>8.6300000000000008</v>
      </c>
      <c r="S70" s="206">
        <v>5.24</v>
      </c>
      <c r="T70" s="206">
        <v>0</v>
      </c>
      <c r="U70" s="206">
        <v>16.29</v>
      </c>
      <c r="V70" s="206">
        <v>6.13</v>
      </c>
      <c r="W70" s="206">
        <v>10.29</v>
      </c>
      <c r="X70" s="206">
        <v>43.59</v>
      </c>
      <c r="Y70" s="206">
        <v>0</v>
      </c>
      <c r="Z70" s="206">
        <v>37.409999999999997</v>
      </c>
      <c r="AA70" s="206">
        <v>0</v>
      </c>
      <c r="AB70" s="206">
        <v>0</v>
      </c>
      <c r="AC70" s="206">
        <v>11.48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21.2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4.22</v>
      </c>
      <c r="H71" s="206">
        <v>0</v>
      </c>
      <c r="I71" s="206">
        <v>0</v>
      </c>
      <c r="J71" s="206">
        <v>0</v>
      </c>
      <c r="K71" s="206">
        <v>9</v>
      </c>
      <c r="L71" s="206">
        <v>372.07</v>
      </c>
      <c r="M71" s="206">
        <v>25.3</v>
      </c>
      <c r="N71" s="206">
        <v>34.479999999999997</v>
      </c>
      <c r="O71" s="206">
        <v>0</v>
      </c>
      <c r="P71" s="206">
        <v>32.340000000000003</v>
      </c>
      <c r="Q71" s="206">
        <v>4.24</v>
      </c>
      <c r="R71" s="206">
        <v>8.6300000000000008</v>
      </c>
      <c r="S71" s="206">
        <v>5.24</v>
      </c>
      <c r="T71" s="206">
        <v>0</v>
      </c>
      <c r="U71" s="206">
        <v>16.57</v>
      </c>
      <c r="V71" s="206">
        <v>6.13</v>
      </c>
      <c r="W71" s="206">
        <v>10.29</v>
      </c>
      <c r="X71" s="206">
        <v>43.59</v>
      </c>
      <c r="Y71" s="206">
        <v>0</v>
      </c>
      <c r="Z71" s="206">
        <v>37.409999999999997</v>
      </c>
      <c r="AA71" s="206">
        <v>0</v>
      </c>
      <c r="AB71" s="206">
        <v>0</v>
      </c>
      <c r="AC71" s="206">
        <v>11.48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18.5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4.49</v>
      </c>
      <c r="H72" s="206">
        <v>0</v>
      </c>
      <c r="I72" s="206">
        <v>0</v>
      </c>
      <c r="J72" s="206">
        <v>0</v>
      </c>
      <c r="K72" s="206">
        <v>9</v>
      </c>
      <c r="L72" s="206">
        <v>372.07</v>
      </c>
      <c r="M72" s="206">
        <v>25.3</v>
      </c>
      <c r="N72" s="206">
        <v>34.479999999999997</v>
      </c>
      <c r="O72" s="206">
        <v>0</v>
      </c>
      <c r="P72" s="206">
        <v>32.340000000000003</v>
      </c>
      <c r="Q72" s="206">
        <v>4.95</v>
      </c>
      <c r="R72" s="206">
        <v>8.6300000000000008</v>
      </c>
      <c r="S72" s="206">
        <v>5.24</v>
      </c>
      <c r="T72" s="206">
        <v>0</v>
      </c>
      <c r="U72" s="206">
        <v>16.8</v>
      </c>
      <c r="V72" s="206">
        <v>6.13</v>
      </c>
      <c r="W72" s="206">
        <v>10.29</v>
      </c>
      <c r="X72" s="206">
        <v>43.59</v>
      </c>
      <c r="Y72" s="206">
        <v>0</v>
      </c>
      <c r="Z72" s="206">
        <v>37.409999999999997</v>
      </c>
      <c r="AA72" s="206">
        <v>0</v>
      </c>
      <c r="AB72" s="206">
        <v>0</v>
      </c>
      <c r="AC72" s="206">
        <v>11.48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5.04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0.56000000000000005</v>
      </c>
      <c r="H73" s="206">
        <v>0</v>
      </c>
      <c r="I73" s="206">
        <v>0</v>
      </c>
      <c r="J73" s="206">
        <v>0</v>
      </c>
      <c r="K73" s="206">
        <v>9</v>
      </c>
      <c r="L73" s="206">
        <v>372.07</v>
      </c>
      <c r="M73" s="206">
        <v>25.3</v>
      </c>
      <c r="N73" s="206">
        <v>34.479999999999997</v>
      </c>
      <c r="O73" s="206">
        <v>0</v>
      </c>
      <c r="P73" s="206">
        <v>32.340000000000003</v>
      </c>
      <c r="Q73" s="206">
        <v>4.95</v>
      </c>
      <c r="R73" s="206">
        <v>8.6300000000000008</v>
      </c>
      <c r="S73" s="206">
        <v>5.24</v>
      </c>
      <c r="T73" s="206">
        <v>0</v>
      </c>
      <c r="U73" s="206">
        <v>16.940000000000001</v>
      </c>
      <c r="V73" s="206">
        <v>6.13</v>
      </c>
      <c r="W73" s="206">
        <v>10.29</v>
      </c>
      <c r="X73" s="206">
        <v>43.59</v>
      </c>
      <c r="Y73" s="206">
        <v>0</v>
      </c>
      <c r="Z73" s="206">
        <v>37.409999999999997</v>
      </c>
      <c r="AA73" s="206">
        <v>0</v>
      </c>
      <c r="AB73" s="206">
        <v>0</v>
      </c>
      <c r="AC73" s="206">
        <v>11.48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2.52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9</v>
      </c>
      <c r="L74" s="206">
        <v>372.07</v>
      </c>
      <c r="M74" s="206">
        <v>25.3</v>
      </c>
      <c r="N74" s="206">
        <v>34.479999999999997</v>
      </c>
      <c r="O74" s="206">
        <v>0</v>
      </c>
      <c r="P74" s="206">
        <v>32.340000000000003</v>
      </c>
      <c r="Q74" s="206">
        <v>4.95</v>
      </c>
      <c r="R74" s="206">
        <v>8.6300000000000008</v>
      </c>
      <c r="S74" s="206">
        <v>5.24</v>
      </c>
      <c r="T74" s="206">
        <v>0</v>
      </c>
      <c r="U74" s="206">
        <v>16.95</v>
      </c>
      <c r="V74" s="206">
        <v>6.13</v>
      </c>
      <c r="W74" s="206">
        <v>10.29</v>
      </c>
      <c r="X74" s="206">
        <v>43.59</v>
      </c>
      <c r="Y74" s="206">
        <v>0</v>
      </c>
      <c r="Z74" s="206">
        <v>37.409999999999997</v>
      </c>
      <c r="AA74" s="206">
        <v>0</v>
      </c>
      <c r="AB74" s="206">
        <v>0</v>
      </c>
      <c r="AC74" s="206">
        <v>11.48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0.51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9</v>
      </c>
      <c r="L75" s="206">
        <v>372.07</v>
      </c>
      <c r="M75" s="206">
        <v>25.3</v>
      </c>
      <c r="N75" s="206">
        <v>34.479999999999997</v>
      </c>
      <c r="O75" s="206">
        <v>0</v>
      </c>
      <c r="P75" s="206">
        <v>32.340000000000003</v>
      </c>
      <c r="Q75" s="206">
        <v>4.95</v>
      </c>
      <c r="R75" s="206">
        <v>8.6300000000000008</v>
      </c>
      <c r="S75" s="206">
        <v>5.24</v>
      </c>
      <c r="T75" s="206">
        <v>0</v>
      </c>
      <c r="U75" s="206">
        <v>16.95</v>
      </c>
      <c r="V75" s="206">
        <v>6.13</v>
      </c>
      <c r="W75" s="206">
        <v>10.29</v>
      </c>
      <c r="X75" s="206">
        <v>43.59</v>
      </c>
      <c r="Y75" s="206">
        <v>0</v>
      </c>
      <c r="Z75" s="206">
        <v>37.409999999999997</v>
      </c>
      <c r="AA75" s="206">
        <v>0</v>
      </c>
      <c r="AB75" s="206">
        <v>0</v>
      </c>
      <c r="AC75" s="206">
        <v>11.48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9</v>
      </c>
      <c r="L76" s="206">
        <v>372.07</v>
      </c>
      <c r="M76" s="206">
        <v>25.3</v>
      </c>
      <c r="N76" s="206">
        <v>34.479999999999997</v>
      </c>
      <c r="O76" s="206">
        <v>0</v>
      </c>
      <c r="P76" s="206">
        <v>32.340000000000003</v>
      </c>
      <c r="Q76" s="206">
        <v>4.95</v>
      </c>
      <c r="R76" s="206">
        <v>8.6300000000000008</v>
      </c>
      <c r="S76" s="206">
        <v>5.24</v>
      </c>
      <c r="T76" s="206">
        <v>0</v>
      </c>
      <c r="U76" s="206">
        <v>16.95</v>
      </c>
      <c r="V76" s="206">
        <v>6.13</v>
      </c>
      <c r="W76" s="206">
        <v>10.29</v>
      </c>
      <c r="X76" s="206">
        <v>43.59</v>
      </c>
      <c r="Y76" s="206">
        <v>0</v>
      </c>
      <c r="Z76" s="206">
        <v>37.409999999999997</v>
      </c>
      <c r="AA76" s="206">
        <v>0</v>
      </c>
      <c r="AB76" s="206">
        <v>0</v>
      </c>
      <c r="AC76" s="206">
        <v>11.48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1.31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9</v>
      </c>
      <c r="L77" s="206">
        <v>372.07</v>
      </c>
      <c r="M77" s="206">
        <v>25.3</v>
      </c>
      <c r="N77" s="206">
        <v>34.479999999999997</v>
      </c>
      <c r="O77" s="206">
        <v>0</v>
      </c>
      <c r="P77" s="206">
        <v>32.340000000000003</v>
      </c>
      <c r="Q77" s="206">
        <v>4.95</v>
      </c>
      <c r="R77" s="206">
        <v>8.6300000000000008</v>
      </c>
      <c r="S77" s="206">
        <v>5.24</v>
      </c>
      <c r="T77" s="206">
        <v>0</v>
      </c>
      <c r="U77" s="206">
        <v>17.45</v>
      </c>
      <c r="V77" s="206">
        <v>6.13</v>
      </c>
      <c r="W77" s="206">
        <v>10.29</v>
      </c>
      <c r="X77" s="206">
        <v>43.59</v>
      </c>
      <c r="Y77" s="206">
        <v>0</v>
      </c>
      <c r="Z77" s="206">
        <v>37.409999999999997</v>
      </c>
      <c r="AA77" s="206">
        <v>0</v>
      </c>
      <c r="AB77" s="206">
        <v>0</v>
      </c>
      <c r="AC77" s="206">
        <v>11.48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2.2999999999999998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9</v>
      </c>
      <c r="L78" s="206">
        <v>372.07</v>
      </c>
      <c r="M78" s="206">
        <v>25.3</v>
      </c>
      <c r="N78" s="206">
        <v>34.479999999999997</v>
      </c>
      <c r="O78" s="206">
        <v>0</v>
      </c>
      <c r="P78" s="206">
        <v>32.340000000000003</v>
      </c>
      <c r="Q78" s="206">
        <v>4.95</v>
      </c>
      <c r="R78" s="206">
        <v>8.6300000000000008</v>
      </c>
      <c r="S78" s="206">
        <v>5.24</v>
      </c>
      <c r="T78" s="206">
        <v>0</v>
      </c>
      <c r="U78" s="206">
        <v>18.2</v>
      </c>
      <c r="V78" s="206">
        <v>6.13</v>
      </c>
      <c r="W78" s="206">
        <v>10.29</v>
      </c>
      <c r="X78" s="206">
        <v>43.59</v>
      </c>
      <c r="Y78" s="206">
        <v>0</v>
      </c>
      <c r="Z78" s="206">
        <v>37.409999999999997</v>
      </c>
      <c r="AA78" s="206">
        <v>0</v>
      </c>
      <c r="AB78" s="206">
        <v>0</v>
      </c>
      <c r="AC78" s="206">
        <v>11.48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3.28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0.66</v>
      </c>
      <c r="K79" s="206">
        <v>9</v>
      </c>
      <c r="L79" s="206">
        <v>372.07</v>
      </c>
      <c r="M79" s="206">
        <v>25.3</v>
      </c>
      <c r="N79" s="206">
        <v>34.479999999999997</v>
      </c>
      <c r="O79" s="206">
        <v>0</v>
      </c>
      <c r="P79" s="206">
        <v>32.340000000000003</v>
      </c>
      <c r="Q79" s="206">
        <v>4.95</v>
      </c>
      <c r="R79" s="206">
        <v>8.6300000000000008</v>
      </c>
      <c r="S79" s="206">
        <v>5.24</v>
      </c>
      <c r="T79" s="206">
        <v>0</v>
      </c>
      <c r="U79" s="206">
        <v>18.95</v>
      </c>
      <c r="V79" s="206">
        <v>6.13</v>
      </c>
      <c r="W79" s="206">
        <v>10.29</v>
      </c>
      <c r="X79" s="206">
        <v>43.59</v>
      </c>
      <c r="Y79" s="206">
        <v>0</v>
      </c>
      <c r="Z79" s="206">
        <v>37.409999999999997</v>
      </c>
      <c r="AA79" s="206">
        <v>0</v>
      </c>
      <c r="AB79" s="206">
        <v>0</v>
      </c>
      <c r="AC79" s="206">
        <v>11.48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0.59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0.66</v>
      </c>
      <c r="K80" s="206">
        <v>9</v>
      </c>
      <c r="L80" s="206">
        <v>372.07</v>
      </c>
      <c r="M80" s="206">
        <v>25.3</v>
      </c>
      <c r="N80" s="206">
        <v>34.479999999999997</v>
      </c>
      <c r="O80" s="206">
        <v>0</v>
      </c>
      <c r="P80" s="206">
        <v>32.340000000000003</v>
      </c>
      <c r="Q80" s="206">
        <v>4.95</v>
      </c>
      <c r="R80" s="206">
        <v>8.6300000000000008</v>
      </c>
      <c r="S80" s="206">
        <v>5.24</v>
      </c>
      <c r="T80" s="206">
        <v>0</v>
      </c>
      <c r="U80" s="206">
        <v>19.43</v>
      </c>
      <c r="V80" s="206">
        <v>6.13</v>
      </c>
      <c r="W80" s="206">
        <v>10.29</v>
      </c>
      <c r="X80" s="206">
        <v>43.59</v>
      </c>
      <c r="Y80" s="206">
        <v>0</v>
      </c>
      <c r="Z80" s="206">
        <v>37.409999999999997</v>
      </c>
      <c r="AA80" s="206">
        <v>0</v>
      </c>
      <c r="AB80" s="206">
        <v>0</v>
      </c>
      <c r="AC80" s="206">
        <v>11.48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0.66</v>
      </c>
      <c r="K81" s="206">
        <v>9</v>
      </c>
      <c r="L81" s="206">
        <v>372.07</v>
      </c>
      <c r="M81" s="206">
        <v>25.3</v>
      </c>
      <c r="N81" s="206">
        <v>34.479999999999997</v>
      </c>
      <c r="O81" s="206">
        <v>0</v>
      </c>
      <c r="P81" s="206">
        <v>32.340000000000003</v>
      </c>
      <c r="Q81" s="206">
        <v>4.95</v>
      </c>
      <c r="R81" s="206">
        <v>8.6300000000000008</v>
      </c>
      <c r="S81" s="206">
        <v>5.24</v>
      </c>
      <c r="T81" s="206">
        <v>0</v>
      </c>
      <c r="U81" s="206">
        <v>19.899999999999999</v>
      </c>
      <c r="V81" s="206">
        <v>6.13</v>
      </c>
      <c r="W81" s="206">
        <v>10.29</v>
      </c>
      <c r="X81" s="206">
        <v>43.59</v>
      </c>
      <c r="Y81" s="206">
        <v>0</v>
      </c>
      <c r="Z81" s="206">
        <v>37.409999999999997</v>
      </c>
      <c r="AA81" s="206">
        <v>0</v>
      </c>
      <c r="AB81" s="206">
        <v>0</v>
      </c>
      <c r="AC81" s="206">
        <v>11.48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0.66</v>
      </c>
      <c r="K82" s="206">
        <v>9</v>
      </c>
      <c r="L82" s="206">
        <v>372.07</v>
      </c>
      <c r="M82" s="206">
        <v>25.3</v>
      </c>
      <c r="N82" s="206">
        <v>34.479999999999997</v>
      </c>
      <c r="O82" s="206">
        <v>0</v>
      </c>
      <c r="P82" s="206">
        <v>32.340000000000003</v>
      </c>
      <c r="Q82" s="206">
        <v>4.95</v>
      </c>
      <c r="R82" s="206">
        <v>8.6300000000000008</v>
      </c>
      <c r="S82" s="206">
        <v>5.24</v>
      </c>
      <c r="T82" s="206">
        <v>0</v>
      </c>
      <c r="U82" s="206">
        <v>20.329999999999998</v>
      </c>
      <c r="V82" s="206">
        <v>6.13</v>
      </c>
      <c r="W82" s="206">
        <v>10.29</v>
      </c>
      <c r="X82" s="206">
        <v>43.59</v>
      </c>
      <c r="Y82" s="206">
        <v>0</v>
      </c>
      <c r="Z82" s="206">
        <v>37.409999999999997</v>
      </c>
      <c r="AA82" s="206">
        <v>0</v>
      </c>
      <c r="AB82" s="206">
        <v>0</v>
      </c>
      <c r="AC82" s="206">
        <v>11.48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0.66</v>
      </c>
      <c r="K83" s="206">
        <v>9</v>
      </c>
      <c r="L83" s="206">
        <v>372.07</v>
      </c>
      <c r="M83" s="206">
        <v>25.3</v>
      </c>
      <c r="N83" s="206">
        <v>34.479999999999997</v>
      </c>
      <c r="O83" s="206">
        <v>0</v>
      </c>
      <c r="P83" s="206">
        <v>32.340000000000003</v>
      </c>
      <c r="Q83" s="206">
        <v>4.95</v>
      </c>
      <c r="R83" s="206">
        <v>8.6300000000000008</v>
      </c>
      <c r="S83" s="206">
        <v>5.24</v>
      </c>
      <c r="T83" s="206">
        <v>0</v>
      </c>
      <c r="U83" s="206">
        <v>20.6</v>
      </c>
      <c r="V83" s="206">
        <v>6.13</v>
      </c>
      <c r="W83" s="206">
        <v>10.29</v>
      </c>
      <c r="X83" s="206">
        <v>43.59</v>
      </c>
      <c r="Y83" s="206">
        <v>0</v>
      </c>
      <c r="Z83" s="206">
        <v>37.409999999999997</v>
      </c>
      <c r="AA83" s="206">
        <v>0</v>
      </c>
      <c r="AB83" s="206">
        <v>0</v>
      </c>
      <c r="AC83" s="206">
        <v>11.48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0.66</v>
      </c>
      <c r="K84" s="206">
        <v>9</v>
      </c>
      <c r="L84" s="206">
        <v>372.07</v>
      </c>
      <c r="M84" s="206">
        <v>25.3</v>
      </c>
      <c r="N84" s="206">
        <v>34.479999999999997</v>
      </c>
      <c r="O84" s="206">
        <v>0</v>
      </c>
      <c r="P84" s="206">
        <v>32.340000000000003</v>
      </c>
      <c r="Q84" s="206">
        <v>4.95</v>
      </c>
      <c r="R84" s="206">
        <v>8.6300000000000008</v>
      </c>
      <c r="S84" s="206">
        <v>5.24</v>
      </c>
      <c r="T84" s="206">
        <v>0</v>
      </c>
      <c r="U84" s="206">
        <v>20.62</v>
      </c>
      <c r="V84" s="206">
        <v>6.13</v>
      </c>
      <c r="W84" s="206">
        <v>10.29</v>
      </c>
      <c r="X84" s="206">
        <v>43.59</v>
      </c>
      <c r="Y84" s="206">
        <v>0</v>
      </c>
      <c r="Z84" s="206">
        <v>37.409999999999997</v>
      </c>
      <c r="AA84" s="206">
        <v>0</v>
      </c>
      <c r="AB84" s="206">
        <v>0</v>
      </c>
      <c r="AC84" s="206">
        <v>11.48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0.66</v>
      </c>
      <c r="K85" s="206">
        <v>9</v>
      </c>
      <c r="L85" s="206">
        <v>372.07</v>
      </c>
      <c r="M85" s="206">
        <v>25.3</v>
      </c>
      <c r="N85" s="206">
        <v>34.479999999999997</v>
      </c>
      <c r="O85" s="206">
        <v>0</v>
      </c>
      <c r="P85" s="206">
        <v>32.340000000000003</v>
      </c>
      <c r="Q85" s="206">
        <v>4.95</v>
      </c>
      <c r="R85" s="206">
        <v>8.6300000000000008</v>
      </c>
      <c r="S85" s="206">
        <v>5.24</v>
      </c>
      <c r="T85" s="206">
        <v>0</v>
      </c>
      <c r="U85" s="206">
        <v>20.62</v>
      </c>
      <c r="V85" s="206">
        <v>6.13</v>
      </c>
      <c r="W85" s="206">
        <v>10.29</v>
      </c>
      <c r="X85" s="206">
        <v>43.59</v>
      </c>
      <c r="Y85" s="206">
        <v>0</v>
      </c>
      <c r="Z85" s="206">
        <v>37.409999999999997</v>
      </c>
      <c r="AA85" s="206">
        <v>0</v>
      </c>
      <c r="AB85" s="206">
        <v>0</v>
      </c>
      <c r="AC85" s="206">
        <v>11.48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0.66</v>
      </c>
      <c r="K86" s="206">
        <v>9</v>
      </c>
      <c r="L86" s="206">
        <v>372.07</v>
      </c>
      <c r="M86" s="206">
        <v>25.3</v>
      </c>
      <c r="N86" s="206">
        <v>34.479999999999997</v>
      </c>
      <c r="O86" s="206">
        <v>0</v>
      </c>
      <c r="P86" s="206">
        <v>32.340000000000003</v>
      </c>
      <c r="Q86" s="206">
        <v>4.95</v>
      </c>
      <c r="R86" s="206">
        <v>8.6300000000000008</v>
      </c>
      <c r="S86" s="206">
        <v>5.24</v>
      </c>
      <c r="T86" s="206">
        <v>0</v>
      </c>
      <c r="U86" s="206">
        <v>20.62</v>
      </c>
      <c r="V86" s="206">
        <v>6.13</v>
      </c>
      <c r="W86" s="206">
        <v>10.29</v>
      </c>
      <c r="X86" s="206">
        <v>43.59</v>
      </c>
      <c r="Y86" s="206">
        <v>0</v>
      </c>
      <c r="Z86" s="206">
        <v>37.409999999999997</v>
      </c>
      <c r="AA86" s="206">
        <v>0</v>
      </c>
      <c r="AB86" s="206">
        <v>0</v>
      </c>
      <c r="AC86" s="206">
        <v>11.48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0.66</v>
      </c>
      <c r="K87" s="206">
        <v>9</v>
      </c>
      <c r="L87" s="206">
        <v>372.07</v>
      </c>
      <c r="M87" s="206">
        <v>25.3</v>
      </c>
      <c r="N87" s="206">
        <v>34.479999999999997</v>
      </c>
      <c r="O87" s="206">
        <v>0</v>
      </c>
      <c r="P87" s="206">
        <v>32.340000000000003</v>
      </c>
      <c r="Q87" s="206">
        <v>4.95</v>
      </c>
      <c r="R87" s="206">
        <v>8.6300000000000008</v>
      </c>
      <c r="S87" s="206">
        <v>5.24</v>
      </c>
      <c r="T87" s="206">
        <v>0</v>
      </c>
      <c r="U87" s="206">
        <v>20.62</v>
      </c>
      <c r="V87" s="206">
        <v>6.13</v>
      </c>
      <c r="W87" s="206">
        <v>10.29</v>
      </c>
      <c r="X87" s="206">
        <v>43.59</v>
      </c>
      <c r="Y87" s="206">
        <v>0</v>
      </c>
      <c r="Z87" s="206">
        <v>37.409999999999997</v>
      </c>
      <c r="AA87" s="206">
        <v>0</v>
      </c>
      <c r="AB87" s="206">
        <v>0</v>
      </c>
      <c r="AC87" s="206">
        <v>11.48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0.66</v>
      </c>
      <c r="K88" s="206">
        <v>9</v>
      </c>
      <c r="L88" s="206">
        <v>372.07</v>
      </c>
      <c r="M88" s="206">
        <v>25.3</v>
      </c>
      <c r="N88" s="206">
        <v>34.479999999999997</v>
      </c>
      <c r="O88" s="206">
        <v>0</v>
      </c>
      <c r="P88" s="206">
        <v>32.340000000000003</v>
      </c>
      <c r="Q88" s="206">
        <v>4.95</v>
      </c>
      <c r="R88" s="206">
        <v>8.6300000000000008</v>
      </c>
      <c r="S88" s="206">
        <v>5.24</v>
      </c>
      <c r="T88" s="206">
        <v>0</v>
      </c>
      <c r="U88" s="206">
        <v>20.62</v>
      </c>
      <c r="V88" s="206">
        <v>6.13</v>
      </c>
      <c r="W88" s="206">
        <v>10.29</v>
      </c>
      <c r="X88" s="206">
        <v>43.59</v>
      </c>
      <c r="Y88" s="206">
        <v>0</v>
      </c>
      <c r="Z88" s="206">
        <v>37.409999999999997</v>
      </c>
      <c r="AA88" s="206">
        <v>0</v>
      </c>
      <c r="AB88" s="206">
        <v>0</v>
      </c>
      <c r="AC88" s="206">
        <v>11.48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0.66</v>
      </c>
      <c r="K89" s="206">
        <v>9</v>
      </c>
      <c r="L89" s="206">
        <v>372.07</v>
      </c>
      <c r="M89" s="206">
        <v>25.3</v>
      </c>
      <c r="N89" s="206">
        <v>34.479999999999997</v>
      </c>
      <c r="O89" s="206">
        <v>0</v>
      </c>
      <c r="P89" s="206">
        <v>32.340000000000003</v>
      </c>
      <c r="Q89" s="206">
        <v>4.95</v>
      </c>
      <c r="R89" s="206">
        <v>8.6300000000000008</v>
      </c>
      <c r="S89" s="206">
        <v>5.24</v>
      </c>
      <c r="T89" s="206">
        <v>0</v>
      </c>
      <c r="U89" s="206">
        <v>20.62</v>
      </c>
      <c r="V89" s="206">
        <v>6.13</v>
      </c>
      <c r="W89" s="206">
        <v>10.29</v>
      </c>
      <c r="X89" s="206">
        <v>43.59</v>
      </c>
      <c r="Y89" s="206">
        <v>0</v>
      </c>
      <c r="Z89" s="206">
        <v>37.409999999999997</v>
      </c>
      <c r="AA89" s="206">
        <v>0</v>
      </c>
      <c r="AB89" s="206">
        <v>0</v>
      </c>
      <c r="AC89" s="206">
        <v>11.48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0.66</v>
      </c>
      <c r="K90" s="206">
        <v>9</v>
      </c>
      <c r="L90" s="206">
        <v>372.07</v>
      </c>
      <c r="M90" s="206">
        <v>25.3</v>
      </c>
      <c r="N90" s="206">
        <v>34.479999999999997</v>
      </c>
      <c r="O90" s="206">
        <v>0</v>
      </c>
      <c r="P90" s="206">
        <v>32.340000000000003</v>
      </c>
      <c r="Q90" s="206">
        <v>4.95</v>
      </c>
      <c r="R90" s="206">
        <v>8.6300000000000008</v>
      </c>
      <c r="S90" s="206">
        <v>5.24</v>
      </c>
      <c r="T90" s="206">
        <v>0</v>
      </c>
      <c r="U90" s="206">
        <v>20.62</v>
      </c>
      <c r="V90" s="206">
        <v>6.13</v>
      </c>
      <c r="W90" s="206">
        <v>10.29</v>
      </c>
      <c r="X90" s="206">
        <v>43.59</v>
      </c>
      <c r="Y90" s="206">
        <v>0</v>
      </c>
      <c r="Z90" s="206">
        <v>37.409999999999997</v>
      </c>
      <c r="AA90" s="206">
        <v>0</v>
      </c>
      <c r="AB90" s="206">
        <v>0</v>
      </c>
      <c r="AC90" s="206">
        <v>11.48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0.66</v>
      </c>
      <c r="K91" s="206">
        <v>9</v>
      </c>
      <c r="L91" s="206">
        <v>372.07</v>
      </c>
      <c r="M91" s="206">
        <v>25.3</v>
      </c>
      <c r="N91" s="206">
        <v>34.479999999999997</v>
      </c>
      <c r="O91" s="206">
        <v>0</v>
      </c>
      <c r="P91" s="206">
        <v>30.16</v>
      </c>
      <c r="Q91" s="206">
        <v>4.95</v>
      </c>
      <c r="R91" s="206">
        <v>8.6300000000000008</v>
      </c>
      <c r="S91" s="206">
        <v>5.24</v>
      </c>
      <c r="T91" s="206">
        <v>0</v>
      </c>
      <c r="U91" s="206">
        <v>20.62</v>
      </c>
      <c r="V91" s="206">
        <v>6.13</v>
      </c>
      <c r="W91" s="206">
        <v>10.29</v>
      </c>
      <c r="X91" s="206">
        <v>43.59</v>
      </c>
      <c r="Y91" s="206">
        <v>0</v>
      </c>
      <c r="Z91" s="206">
        <v>37.409999999999997</v>
      </c>
      <c r="AA91" s="206">
        <v>0</v>
      </c>
      <c r="AB91" s="206">
        <v>0</v>
      </c>
      <c r="AC91" s="206">
        <v>11.48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0.66</v>
      </c>
      <c r="K92" s="206">
        <v>9</v>
      </c>
      <c r="L92" s="206">
        <v>372.07</v>
      </c>
      <c r="M92" s="206">
        <v>25.3</v>
      </c>
      <c r="N92" s="206">
        <v>34.479999999999997</v>
      </c>
      <c r="O92" s="206">
        <v>0</v>
      </c>
      <c r="P92" s="206">
        <v>29.09</v>
      </c>
      <c r="Q92" s="206">
        <v>4.95</v>
      </c>
      <c r="R92" s="206">
        <v>8.6300000000000008</v>
      </c>
      <c r="S92" s="206">
        <v>5.24</v>
      </c>
      <c r="T92" s="206">
        <v>0</v>
      </c>
      <c r="U92" s="206">
        <v>20.62</v>
      </c>
      <c r="V92" s="206">
        <v>6.13</v>
      </c>
      <c r="W92" s="206">
        <v>10.29</v>
      </c>
      <c r="X92" s="206">
        <v>43.59</v>
      </c>
      <c r="Y92" s="206">
        <v>0</v>
      </c>
      <c r="Z92" s="206">
        <v>37.409999999999997</v>
      </c>
      <c r="AA92" s="206">
        <v>0</v>
      </c>
      <c r="AB92" s="206">
        <v>0</v>
      </c>
      <c r="AC92" s="206">
        <v>11.48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69.599999999999994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0.66</v>
      </c>
      <c r="K93" s="206">
        <v>9</v>
      </c>
      <c r="L93" s="206">
        <v>372.07</v>
      </c>
      <c r="M93" s="206">
        <v>26.49</v>
      </c>
      <c r="N93" s="206">
        <v>34.479999999999997</v>
      </c>
      <c r="O93" s="206">
        <v>0</v>
      </c>
      <c r="P93" s="206">
        <v>29.52</v>
      </c>
      <c r="Q93" s="206">
        <v>4.95</v>
      </c>
      <c r="R93" s="206">
        <v>8.6300000000000008</v>
      </c>
      <c r="S93" s="206">
        <v>5.24</v>
      </c>
      <c r="T93" s="206">
        <v>0</v>
      </c>
      <c r="U93" s="206">
        <v>20.62</v>
      </c>
      <c r="V93" s="206">
        <v>6.13</v>
      </c>
      <c r="W93" s="206">
        <v>10.29</v>
      </c>
      <c r="X93" s="206">
        <v>40.299999999999997</v>
      </c>
      <c r="Y93" s="206">
        <v>0</v>
      </c>
      <c r="Z93" s="206">
        <v>37.409999999999997</v>
      </c>
      <c r="AA93" s="206">
        <v>0</v>
      </c>
      <c r="AB93" s="206">
        <v>0</v>
      </c>
      <c r="AC93" s="206">
        <v>11.48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69.599999999999994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0.66</v>
      </c>
      <c r="K94" s="206">
        <v>9.01</v>
      </c>
      <c r="L94" s="206">
        <v>372.07</v>
      </c>
      <c r="M94" s="206">
        <v>26.75</v>
      </c>
      <c r="N94" s="206">
        <v>34.479999999999997</v>
      </c>
      <c r="O94" s="206">
        <v>0</v>
      </c>
      <c r="P94" s="206">
        <v>28.21</v>
      </c>
      <c r="Q94" s="206">
        <v>4.95</v>
      </c>
      <c r="R94" s="206">
        <v>8.6300000000000008</v>
      </c>
      <c r="S94" s="206">
        <v>5.24</v>
      </c>
      <c r="T94" s="206">
        <v>0</v>
      </c>
      <c r="U94" s="206">
        <v>20.62</v>
      </c>
      <c r="V94" s="206">
        <v>6.13</v>
      </c>
      <c r="W94" s="206">
        <v>10.29</v>
      </c>
      <c r="X94" s="206">
        <v>37.200000000000003</v>
      </c>
      <c r="Y94" s="206">
        <v>0</v>
      </c>
      <c r="Z94" s="206">
        <v>37.409999999999997</v>
      </c>
      <c r="AA94" s="206">
        <v>0</v>
      </c>
      <c r="AB94" s="206">
        <v>0</v>
      </c>
      <c r="AC94" s="206">
        <v>11.48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69.599999999999994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0.66</v>
      </c>
      <c r="K95" s="206">
        <v>9.01</v>
      </c>
      <c r="L95" s="206">
        <v>372.07</v>
      </c>
      <c r="M95" s="206">
        <v>26.75</v>
      </c>
      <c r="N95" s="206">
        <v>34.479999999999997</v>
      </c>
      <c r="O95" s="206">
        <v>0</v>
      </c>
      <c r="P95" s="206">
        <v>24.96</v>
      </c>
      <c r="Q95" s="206">
        <v>4.95</v>
      </c>
      <c r="R95" s="206">
        <v>8.6300000000000008</v>
      </c>
      <c r="S95" s="206">
        <v>5.24</v>
      </c>
      <c r="T95" s="206">
        <v>0</v>
      </c>
      <c r="U95" s="206">
        <v>20.62</v>
      </c>
      <c r="V95" s="206">
        <v>6.13</v>
      </c>
      <c r="W95" s="206">
        <v>10.29</v>
      </c>
      <c r="X95" s="206">
        <v>35.64</v>
      </c>
      <c r="Y95" s="206">
        <v>0</v>
      </c>
      <c r="Z95" s="206">
        <v>37.409999999999997</v>
      </c>
      <c r="AA95" s="206">
        <v>0</v>
      </c>
      <c r="AB95" s="206">
        <v>0</v>
      </c>
      <c r="AC95" s="206">
        <v>11.48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69.599999999999994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0.66</v>
      </c>
      <c r="K96" s="206">
        <v>9.01</v>
      </c>
      <c r="L96" s="206">
        <v>372.07</v>
      </c>
      <c r="M96" s="206">
        <v>26.75</v>
      </c>
      <c r="N96" s="206">
        <v>34.479999999999997</v>
      </c>
      <c r="O96" s="206">
        <v>0</v>
      </c>
      <c r="P96" s="206">
        <v>23.88</v>
      </c>
      <c r="Q96" s="206">
        <v>4.9000000000000004</v>
      </c>
      <c r="R96" s="206">
        <v>8.6300000000000008</v>
      </c>
      <c r="S96" s="206">
        <v>5.24</v>
      </c>
      <c r="T96" s="206">
        <v>0</v>
      </c>
      <c r="U96" s="206">
        <v>20.62</v>
      </c>
      <c r="V96" s="206">
        <v>6.13</v>
      </c>
      <c r="W96" s="206">
        <v>10.29</v>
      </c>
      <c r="X96" s="206">
        <v>34.090000000000003</v>
      </c>
      <c r="Y96" s="206">
        <v>0</v>
      </c>
      <c r="Z96" s="206">
        <v>37.409999999999997</v>
      </c>
      <c r="AA96" s="206">
        <v>0</v>
      </c>
      <c r="AB96" s="206">
        <v>0</v>
      </c>
      <c r="AC96" s="206">
        <v>11.48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69.599999999999994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0.66</v>
      </c>
      <c r="K97" s="206">
        <v>9.01</v>
      </c>
      <c r="L97" s="206">
        <v>372.07</v>
      </c>
      <c r="M97" s="206">
        <v>26.75</v>
      </c>
      <c r="N97" s="206">
        <v>34.479999999999997</v>
      </c>
      <c r="O97" s="206">
        <v>0</v>
      </c>
      <c r="P97" s="206">
        <v>23.88</v>
      </c>
      <c r="Q97" s="206">
        <v>4.9000000000000004</v>
      </c>
      <c r="R97" s="206">
        <v>8.6300000000000008</v>
      </c>
      <c r="S97" s="206">
        <v>5.24</v>
      </c>
      <c r="T97" s="206">
        <v>0</v>
      </c>
      <c r="U97" s="206">
        <v>20.62</v>
      </c>
      <c r="V97" s="206">
        <v>6.13</v>
      </c>
      <c r="W97" s="206">
        <v>10.29</v>
      </c>
      <c r="X97" s="206">
        <v>29.06</v>
      </c>
      <c r="Y97" s="206">
        <v>0</v>
      </c>
      <c r="Z97" s="206">
        <v>37.409999999999997</v>
      </c>
      <c r="AA97" s="206">
        <v>0</v>
      </c>
      <c r="AB97" s="206">
        <v>0</v>
      </c>
      <c r="AC97" s="206">
        <v>11.48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69.599999999999994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0.66</v>
      </c>
      <c r="K98" s="206">
        <v>9.01</v>
      </c>
      <c r="L98" s="206">
        <v>372.07</v>
      </c>
      <c r="M98" s="206">
        <v>26.75</v>
      </c>
      <c r="N98" s="206">
        <v>34.479999999999997</v>
      </c>
      <c r="O98" s="206">
        <v>0</v>
      </c>
      <c r="P98" s="206">
        <v>23.88</v>
      </c>
      <c r="Q98" s="206">
        <v>4.9000000000000004</v>
      </c>
      <c r="R98" s="206">
        <v>8.6300000000000008</v>
      </c>
      <c r="S98" s="206">
        <v>5.24</v>
      </c>
      <c r="T98" s="206">
        <v>0</v>
      </c>
      <c r="U98" s="206">
        <v>20.62</v>
      </c>
      <c r="V98" s="206">
        <v>6.13</v>
      </c>
      <c r="W98" s="206">
        <v>10.29</v>
      </c>
      <c r="X98" s="206">
        <v>29.06</v>
      </c>
      <c r="Y98" s="206">
        <v>0</v>
      </c>
      <c r="Z98" s="206">
        <v>37.409999999999997</v>
      </c>
      <c r="AA98" s="206">
        <v>0</v>
      </c>
      <c r="AB98" s="206">
        <v>0</v>
      </c>
      <c r="AC98" s="206">
        <v>11.48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69.599999999999994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7.4724999999999991E-3</v>
      </c>
      <c r="H99">
        <f t="shared" si="0"/>
        <v>0</v>
      </c>
      <c r="I99">
        <f t="shared" si="0"/>
        <v>0</v>
      </c>
      <c r="J99">
        <f t="shared" si="0"/>
        <v>3.3000000000000004E-3</v>
      </c>
      <c r="K99">
        <f t="shared" si="0"/>
        <v>0.18454499999999999</v>
      </c>
      <c r="L99">
        <f t="shared" si="0"/>
        <v>8.6440499999999965</v>
      </c>
      <c r="M99">
        <f t="shared" si="0"/>
        <v>0.60930999999999969</v>
      </c>
      <c r="N99">
        <f t="shared" si="0"/>
        <v>0.82752000000000037</v>
      </c>
      <c r="O99">
        <f t="shared" si="0"/>
        <v>0</v>
      </c>
      <c r="P99">
        <f t="shared" si="0"/>
        <v>0.76713500000000023</v>
      </c>
      <c r="Q99">
        <f t="shared" si="0"/>
        <v>9.1582499999999886E-2</v>
      </c>
      <c r="R99">
        <f t="shared" si="0"/>
        <v>0.20711999999999992</v>
      </c>
      <c r="S99">
        <f t="shared" si="0"/>
        <v>0.10792250000000012</v>
      </c>
      <c r="T99">
        <f t="shared" si="0"/>
        <v>0</v>
      </c>
      <c r="U99">
        <f t="shared" si="0"/>
        <v>0.41325999999999935</v>
      </c>
      <c r="V99">
        <f t="shared" si="0"/>
        <v>0.14711999999999992</v>
      </c>
      <c r="W99">
        <f t="shared" si="0"/>
        <v>0.2468824999999997</v>
      </c>
      <c r="X99">
        <f t="shared" si="0"/>
        <v>1.0321125000000013</v>
      </c>
      <c r="Y99">
        <f t="shared" si="0"/>
        <v>0</v>
      </c>
      <c r="Z99">
        <f t="shared" si="0"/>
        <v>0.89783999999999886</v>
      </c>
      <c r="AA99">
        <f t="shared" si="0"/>
        <v>2.3632499999999997E-2</v>
      </c>
      <c r="AB99">
        <f t="shared" si="0"/>
        <v>0</v>
      </c>
      <c r="AC99">
        <f t="shared" si="0"/>
        <v>0.27240249999999999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1.5868300000000022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0.21252750000000012</v>
      </c>
      <c r="AR99">
        <f t="shared" si="0"/>
        <v>0</v>
      </c>
      <c r="AS99">
        <f t="shared" si="0"/>
        <v>0</v>
      </c>
      <c r="AT99">
        <f t="shared" si="0"/>
        <v>1.8699999999999999E-3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1.26</v>
      </c>
      <c r="L3" s="206">
        <v>1.37</v>
      </c>
      <c r="M3" s="206">
        <v>2.15</v>
      </c>
      <c r="N3" s="206">
        <v>2.41</v>
      </c>
      <c r="O3" s="206">
        <v>1.34</v>
      </c>
      <c r="P3" s="206">
        <v>0</v>
      </c>
      <c r="Q3" s="206">
        <v>0.16</v>
      </c>
      <c r="R3" s="206">
        <v>0.42</v>
      </c>
      <c r="S3" s="206">
        <v>0.27</v>
      </c>
      <c r="T3" s="206">
        <v>0.37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1.26</v>
      </c>
      <c r="L4" s="206">
        <v>1.37</v>
      </c>
      <c r="M4" s="206">
        <v>2.15</v>
      </c>
      <c r="N4" s="206">
        <v>2.41</v>
      </c>
      <c r="O4" s="206">
        <v>1.34</v>
      </c>
      <c r="P4" s="206">
        <v>0</v>
      </c>
      <c r="Q4" s="206">
        <v>0.16</v>
      </c>
      <c r="R4" s="206">
        <v>0.42</v>
      </c>
      <c r="S4" s="206">
        <v>0.26</v>
      </c>
      <c r="T4" s="206">
        <v>0.37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1.26</v>
      </c>
      <c r="L5" s="206">
        <v>1.37</v>
      </c>
      <c r="M5" s="206">
        <v>2.15</v>
      </c>
      <c r="N5" s="206">
        <v>2.41</v>
      </c>
      <c r="O5" s="206">
        <v>1.34</v>
      </c>
      <c r="P5" s="206">
        <v>0</v>
      </c>
      <c r="Q5" s="206">
        <v>0.16</v>
      </c>
      <c r="R5" s="206">
        <v>0.51</v>
      </c>
      <c r="S5" s="206">
        <v>0.27</v>
      </c>
      <c r="T5" s="206">
        <v>0.37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1.26</v>
      </c>
      <c r="L6" s="206">
        <v>1.37</v>
      </c>
      <c r="M6" s="206">
        <v>2.15</v>
      </c>
      <c r="N6" s="206">
        <v>2.41</v>
      </c>
      <c r="O6" s="206">
        <v>1.34</v>
      </c>
      <c r="P6" s="206">
        <v>0</v>
      </c>
      <c r="Q6" s="206">
        <v>0.16</v>
      </c>
      <c r="R6" s="206">
        <v>0.51</v>
      </c>
      <c r="S6" s="206">
        <v>0.27</v>
      </c>
      <c r="T6" s="206">
        <v>0.37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1.26</v>
      </c>
      <c r="L7" s="206">
        <v>1.37</v>
      </c>
      <c r="M7" s="206">
        <v>2.15</v>
      </c>
      <c r="N7" s="206">
        <v>2.41</v>
      </c>
      <c r="O7" s="206">
        <v>1.34</v>
      </c>
      <c r="P7" s="206">
        <v>0</v>
      </c>
      <c r="Q7" s="206">
        <v>0.17</v>
      </c>
      <c r="R7" s="206">
        <v>0.53</v>
      </c>
      <c r="S7" s="206">
        <v>0.28000000000000003</v>
      </c>
      <c r="T7" s="206">
        <v>0.37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1.26</v>
      </c>
      <c r="L8" s="206">
        <v>1.37</v>
      </c>
      <c r="M8" s="206">
        <v>2.15</v>
      </c>
      <c r="N8" s="206">
        <v>2.41</v>
      </c>
      <c r="O8" s="206">
        <v>1.34</v>
      </c>
      <c r="P8" s="206">
        <v>0</v>
      </c>
      <c r="Q8" s="206">
        <v>0.18</v>
      </c>
      <c r="R8" s="206">
        <v>0.53</v>
      </c>
      <c r="S8" s="206">
        <v>0.28000000000000003</v>
      </c>
      <c r="T8" s="206">
        <v>0.37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1.26</v>
      </c>
      <c r="L9" s="206">
        <v>1.37</v>
      </c>
      <c r="M9" s="206">
        <v>2.15</v>
      </c>
      <c r="N9" s="206">
        <v>2.41</v>
      </c>
      <c r="O9" s="206">
        <v>1.34</v>
      </c>
      <c r="P9" s="206">
        <v>0</v>
      </c>
      <c r="Q9" s="206">
        <v>0.18</v>
      </c>
      <c r="R9" s="206">
        <v>0.53</v>
      </c>
      <c r="S9" s="206">
        <v>0.28000000000000003</v>
      </c>
      <c r="T9" s="206">
        <v>0.37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1.26</v>
      </c>
      <c r="L10" s="206">
        <v>1.37</v>
      </c>
      <c r="M10" s="206">
        <v>2.15</v>
      </c>
      <c r="N10" s="206">
        <v>2.41</v>
      </c>
      <c r="O10" s="206">
        <v>1.34</v>
      </c>
      <c r="P10" s="206">
        <v>0</v>
      </c>
      <c r="Q10" s="206">
        <v>0.18</v>
      </c>
      <c r="R10" s="206">
        <v>0.53</v>
      </c>
      <c r="S10" s="206">
        <v>0.28000000000000003</v>
      </c>
      <c r="T10" s="206">
        <v>0.37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1.26</v>
      </c>
      <c r="L11" s="206">
        <v>1.37</v>
      </c>
      <c r="M11" s="206">
        <v>2.15</v>
      </c>
      <c r="N11" s="206">
        <v>2.41</v>
      </c>
      <c r="O11" s="206">
        <v>1.34</v>
      </c>
      <c r="P11" s="206">
        <v>0</v>
      </c>
      <c r="Q11" s="206">
        <v>0.18</v>
      </c>
      <c r="R11" s="206">
        <v>0.52</v>
      </c>
      <c r="S11" s="206">
        <v>0.28000000000000003</v>
      </c>
      <c r="T11" s="206">
        <v>0.37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1.26</v>
      </c>
      <c r="L12" s="206">
        <v>1.37</v>
      </c>
      <c r="M12" s="206">
        <v>2.15</v>
      </c>
      <c r="N12" s="206">
        <v>2.41</v>
      </c>
      <c r="O12" s="206">
        <v>1.34</v>
      </c>
      <c r="P12" s="206">
        <v>0</v>
      </c>
      <c r="Q12" s="206">
        <v>0.18</v>
      </c>
      <c r="R12" s="206">
        <v>0.52</v>
      </c>
      <c r="S12" s="206">
        <v>0.27</v>
      </c>
      <c r="T12" s="206">
        <v>0.37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1.26</v>
      </c>
      <c r="L13" s="206">
        <v>1.37</v>
      </c>
      <c r="M13" s="206">
        <v>2.15</v>
      </c>
      <c r="N13" s="206">
        <v>2.41</v>
      </c>
      <c r="O13" s="206">
        <v>1.34</v>
      </c>
      <c r="P13" s="206">
        <v>0</v>
      </c>
      <c r="Q13" s="206">
        <v>0.18</v>
      </c>
      <c r="R13" s="206">
        <v>0.52</v>
      </c>
      <c r="S13" s="206">
        <v>0.27</v>
      </c>
      <c r="T13" s="206">
        <v>0.37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1.92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1.26</v>
      </c>
      <c r="L14" s="206">
        <v>1.37</v>
      </c>
      <c r="M14" s="206">
        <v>2.15</v>
      </c>
      <c r="N14" s="206">
        <v>2.41</v>
      </c>
      <c r="O14" s="206">
        <v>1.34</v>
      </c>
      <c r="P14" s="206">
        <v>0</v>
      </c>
      <c r="Q14" s="206">
        <v>0.18</v>
      </c>
      <c r="R14" s="206">
        <v>0.53</v>
      </c>
      <c r="S14" s="206">
        <v>0.28000000000000003</v>
      </c>
      <c r="T14" s="206">
        <v>0.37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1.92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1.26</v>
      </c>
      <c r="L15" s="206">
        <v>1.37</v>
      </c>
      <c r="M15" s="206">
        <v>2.15</v>
      </c>
      <c r="N15" s="206">
        <v>2.41</v>
      </c>
      <c r="O15" s="206">
        <v>1.34</v>
      </c>
      <c r="P15" s="206">
        <v>0</v>
      </c>
      <c r="Q15" s="206">
        <v>0.18</v>
      </c>
      <c r="R15" s="206">
        <v>0.52</v>
      </c>
      <c r="S15" s="206">
        <v>0.27</v>
      </c>
      <c r="T15" s="206">
        <v>0.37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14.84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1.26</v>
      </c>
      <c r="L16" s="206">
        <v>1.37</v>
      </c>
      <c r="M16" s="206">
        <v>2.15</v>
      </c>
      <c r="N16" s="206">
        <v>2.41</v>
      </c>
      <c r="O16" s="206">
        <v>1.34</v>
      </c>
      <c r="P16" s="206">
        <v>0</v>
      </c>
      <c r="Q16" s="206">
        <v>0.18</v>
      </c>
      <c r="R16" s="206">
        <v>0.52</v>
      </c>
      <c r="S16" s="206">
        <v>0.27</v>
      </c>
      <c r="T16" s="206">
        <v>0.37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1.26</v>
      </c>
      <c r="L17" s="206">
        <v>1.37</v>
      </c>
      <c r="M17" s="206">
        <v>2.15</v>
      </c>
      <c r="N17" s="206">
        <v>2.41</v>
      </c>
      <c r="O17" s="206">
        <v>1.34</v>
      </c>
      <c r="P17" s="206">
        <v>0</v>
      </c>
      <c r="Q17" s="206">
        <v>0.18</v>
      </c>
      <c r="R17" s="206">
        <v>0.5</v>
      </c>
      <c r="S17" s="206">
        <v>0.26</v>
      </c>
      <c r="T17" s="206">
        <v>0.37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1.26</v>
      </c>
      <c r="L18" s="206">
        <v>1.37</v>
      </c>
      <c r="M18" s="206">
        <v>2.15</v>
      </c>
      <c r="N18" s="206">
        <v>2.41</v>
      </c>
      <c r="O18" s="206">
        <v>1.34</v>
      </c>
      <c r="P18" s="206">
        <v>0</v>
      </c>
      <c r="Q18" s="206">
        <v>0.18</v>
      </c>
      <c r="R18" s="206">
        <v>0.5</v>
      </c>
      <c r="S18" s="206">
        <v>0.26</v>
      </c>
      <c r="T18" s="206">
        <v>0.37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1.26</v>
      </c>
      <c r="L19" s="206">
        <v>1.37</v>
      </c>
      <c r="M19" s="206">
        <v>2.15</v>
      </c>
      <c r="N19" s="206">
        <v>2.41</v>
      </c>
      <c r="O19" s="206">
        <v>1.34</v>
      </c>
      <c r="P19" s="206">
        <v>0</v>
      </c>
      <c r="Q19" s="206">
        <v>0.18</v>
      </c>
      <c r="R19" s="206">
        <v>0.5</v>
      </c>
      <c r="S19" s="206">
        <v>0.26</v>
      </c>
      <c r="T19" s="206">
        <v>0.37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1.26</v>
      </c>
      <c r="L20" s="206">
        <v>1.32</v>
      </c>
      <c r="M20" s="206">
        <v>2.15</v>
      </c>
      <c r="N20" s="206">
        <v>2.41</v>
      </c>
      <c r="O20" s="206">
        <v>1.34</v>
      </c>
      <c r="P20" s="206">
        <v>0</v>
      </c>
      <c r="Q20" s="206">
        <v>0.18</v>
      </c>
      <c r="R20" s="206">
        <v>0.51</v>
      </c>
      <c r="S20" s="206">
        <v>0.27</v>
      </c>
      <c r="T20" s="206">
        <v>0.37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1.26</v>
      </c>
      <c r="L21" s="206">
        <v>1.37</v>
      </c>
      <c r="M21" s="206">
        <v>2.15</v>
      </c>
      <c r="N21" s="206">
        <v>2.41</v>
      </c>
      <c r="O21" s="206">
        <v>1.34</v>
      </c>
      <c r="P21" s="206">
        <v>0</v>
      </c>
      <c r="Q21" s="206">
        <v>0.18</v>
      </c>
      <c r="R21" s="206">
        <v>0.51</v>
      </c>
      <c r="S21" s="206">
        <v>0.27</v>
      </c>
      <c r="T21" s="206">
        <v>0.37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1.26</v>
      </c>
      <c r="L22" s="206">
        <v>1.37</v>
      </c>
      <c r="M22" s="206">
        <v>2.15</v>
      </c>
      <c r="N22" s="206">
        <v>2.41</v>
      </c>
      <c r="O22" s="206">
        <v>1.34</v>
      </c>
      <c r="P22" s="206">
        <v>0</v>
      </c>
      <c r="Q22" s="206">
        <v>0.18</v>
      </c>
      <c r="R22" s="206">
        <v>0.5</v>
      </c>
      <c r="S22" s="206">
        <v>0.27</v>
      </c>
      <c r="T22" s="206">
        <v>0.37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1.25</v>
      </c>
      <c r="L23" s="206">
        <v>1.37</v>
      </c>
      <c r="M23" s="206">
        <v>2.15</v>
      </c>
      <c r="N23" s="206">
        <v>2.41</v>
      </c>
      <c r="O23" s="206">
        <v>1.34</v>
      </c>
      <c r="P23" s="206">
        <v>0</v>
      </c>
      <c r="Q23" s="206">
        <v>0.18</v>
      </c>
      <c r="R23" s="206">
        <v>0.41</v>
      </c>
      <c r="S23" s="206">
        <v>0.25</v>
      </c>
      <c r="T23" s="206">
        <v>0.37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1.37</v>
      </c>
      <c r="M24" s="206">
        <v>2.15</v>
      </c>
      <c r="N24" s="206">
        <v>2.41</v>
      </c>
      <c r="O24" s="206">
        <v>1.34</v>
      </c>
      <c r="P24" s="206">
        <v>0</v>
      </c>
      <c r="Q24" s="206">
        <v>0.18</v>
      </c>
      <c r="R24" s="206">
        <v>0.41</v>
      </c>
      <c r="S24" s="206">
        <v>0.25</v>
      </c>
      <c r="T24" s="206">
        <v>0.37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1.37</v>
      </c>
      <c r="M25" s="206">
        <v>2.15</v>
      </c>
      <c r="N25" s="206">
        <v>2.41</v>
      </c>
      <c r="O25" s="206">
        <v>1.34</v>
      </c>
      <c r="P25" s="206">
        <v>0</v>
      </c>
      <c r="Q25" s="206">
        <v>0.18</v>
      </c>
      <c r="R25" s="206">
        <v>0</v>
      </c>
      <c r="S25" s="206">
        <v>0.2</v>
      </c>
      <c r="T25" s="206">
        <v>0.37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1.37</v>
      </c>
      <c r="M26" s="206">
        <v>2.15</v>
      </c>
      <c r="N26" s="206">
        <v>2.41</v>
      </c>
      <c r="O26" s="206">
        <v>1.34</v>
      </c>
      <c r="P26" s="206">
        <v>0</v>
      </c>
      <c r="Q26" s="206">
        <v>0.18</v>
      </c>
      <c r="R26" s="206">
        <v>0</v>
      </c>
      <c r="S26" s="206">
        <v>0.2</v>
      </c>
      <c r="T26" s="206">
        <v>0.37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1.37</v>
      </c>
      <c r="M27" s="206">
        <v>2.15</v>
      </c>
      <c r="N27" s="206">
        <v>2.41</v>
      </c>
      <c r="O27" s="206">
        <v>1.34</v>
      </c>
      <c r="P27" s="206">
        <v>0</v>
      </c>
      <c r="Q27" s="206">
        <v>0</v>
      </c>
      <c r="R27" s="206">
        <v>0</v>
      </c>
      <c r="S27" s="206">
        <v>0</v>
      </c>
      <c r="T27" s="206">
        <v>0.37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1.37</v>
      </c>
      <c r="M28" s="206">
        <v>2.15</v>
      </c>
      <c r="N28" s="206">
        <v>2.41</v>
      </c>
      <c r="O28" s="206">
        <v>1.34</v>
      </c>
      <c r="P28" s="206">
        <v>0</v>
      </c>
      <c r="Q28" s="206">
        <v>0</v>
      </c>
      <c r="R28" s="206">
        <v>0</v>
      </c>
      <c r="S28" s="206">
        <v>0</v>
      </c>
      <c r="T28" s="206">
        <v>0.37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1.37</v>
      </c>
      <c r="M29" s="206">
        <v>2.15</v>
      </c>
      <c r="N29" s="206">
        <v>2.41</v>
      </c>
      <c r="O29" s="206">
        <v>1.34</v>
      </c>
      <c r="P29" s="206">
        <v>0</v>
      </c>
      <c r="Q29" s="206">
        <v>0</v>
      </c>
      <c r="R29" s="206">
        <v>0</v>
      </c>
      <c r="S29" s="206">
        <v>0</v>
      </c>
      <c r="T29" s="206">
        <v>0.37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1.37</v>
      </c>
      <c r="M30" s="206">
        <v>2.15</v>
      </c>
      <c r="N30" s="206">
        <v>2.41</v>
      </c>
      <c r="O30" s="206">
        <v>1.34</v>
      </c>
      <c r="P30" s="206">
        <v>0</v>
      </c>
      <c r="Q30" s="206">
        <v>0</v>
      </c>
      <c r="R30" s="206">
        <v>0</v>
      </c>
      <c r="S30" s="206">
        <v>0</v>
      </c>
      <c r="T30" s="206">
        <v>0.37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1.37</v>
      </c>
      <c r="M31" s="206">
        <v>2.15</v>
      </c>
      <c r="N31" s="206">
        <v>2.41</v>
      </c>
      <c r="O31" s="206">
        <v>1.34</v>
      </c>
      <c r="P31" s="206">
        <v>0</v>
      </c>
      <c r="Q31" s="206">
        <v>0</v>
      </c>
      <c r="R31" s="206">
        <v>0</v>
      </c>
      <c r="S31" s="206">
        <v>0</v>
      </c>
      <c r="T31" s="206">
        <v>0.37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1.37</v>
      </c>
      <c r="M32" s="206">
        <v>2.15</v>
      </c>
      <c r="N32" s="206">
        <v>2.41</v>
      </c>
      <c r="O32" s="206">
        <v>1.34</v>
      </c>
      <c r="P32" s="206">
        <v>0</v>
      </c>
      <c r="Q32" s="206">
        <v>0</v>
      </c>
      <c r="R32" s="206">
        <v>0</v>
      </c>
      <c r="S32" s="206">
        <v>0</v>
      </c>
      <c r="T32" s="206">
        <v>0.37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1.37</v>
      </c>
      <c r="M33" s="206">
        <v>2.15</v>
      </c>
      <c r="N33" s="206">
        <v>2.41</v>
      </c>
      <c r="O33" s="206">
        <v>1.34</v>
      </c>
      <c r="P33" s="206">
        <v>0</v>
      </c>
      <c r="Q33" s="206">
        <v>0</v>
      </c>
      <c r="R33" s="206">
        <v>0</v>
      </c>
      <c r="S33" s="206">
        <v>0</v>
      </c>
      <c r="T33" s="206">
        <v>0.37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1.37</v>
      </c>
      <c r="M34" s="206">
        <v>2.15</v>
      </c>
      <c r="N34" s="206">
        <v>2.41</v>
      </c>
      <c r="O34" s="206">
        <v>1.34</v>
      </c>
      <c r="P34" s="206">
        <v>0</v>
      </c>
      <c r="Q34" s="206">
        <v>0</v>
      </c>
      <c r="R34" s="206">
        <v>0</v>
      </c>
      <c r="S34" s="206">
        <v>0</v>
      </c>
      <c r="T34" s="206">
        <v>0.37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1.37</v>
      </c>
      <c r="M35" s="206">
        <v>2.15</v>
      </c>
      <c r="N35" s="206">
        <v>2.41</v>
      </c>
      <c r="O35" s="206">
        <v>1.34</v>
      </c>
      <c r="P35" s="206">
        <v>0</v>
      </c>
      <c r="Q35" s="206">
        <v>0</v>
      </c>
      <c r="R35" s="206">
        <v>0</v>
      </c>
      <c r="S35" s="206">
        <v>0</v>
      </c>
      <c r="T35" s="206">
        <v>0.37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1.37</v>
      </c>
      <c r="M36" s="206">
        <v>2.15</v>
      </c>
      <c r="N36" s="206">
        <v>2.41</v>
      </c>
      <c r="O36" s="206">
        <v>1.34</v>
      </c>
      <c r="P36" s="206">
        <v>0</v>
      </c>
      <c r="Q36" s="206">
        <v>0</v>
      </c>
      <c r="R36" s="206">
        <v>0</v>
      </c>
      <c r="S36" s="206">
        <v>0</v>
      </c>
      <c r="T36" s="206">
        <v>0.37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1.37</v>
      </c>
      <c r="M37" s="206">
        <v>2.15</v>
      </c>
      <c r="N37" s="206">
        <v>2.41</v>
      </c>
      <c r="O37" s="206">
        <v>1.34</v>
      </c>
      <c r="P37" s="206">
        <v>0</v>
      </c>
      <c r="Q37" s="206">
        <v>0</v>
      </c>
      <c r="R37" s="206">
        <v>0</v>
      </c>
      <c r="S37" s="206">
        <v>0</v>
      </c>
      <c r="T37" s="206">
        <v>0.37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1.37</v>
      </c>
      <c r="M38" s="206">
        <v>2.15</v>
      </c>
      <c r="N38" s="206">
        <v>2.41</v>
      </c>
      <c r="O38" s="206">
        <v>1.34</v>
      </c>
      <c r="P38" s="206">
        <v>0</v>
      </c>
      <c r="Q38" s="206">
        <v>0</v>
      </c>
      <c r="R38" s="206">
        <v>0</v>
      </c>
      <c r="S38" s="206">
        <v>0</v>
      </c>
      <c r="T38" s="206">
        <v>0.37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1.37</v>
      </c>
      <c r="M39" s="206">
        <v>2.15</v>
      </c>
      <c r="N39" s="206">
        <v>2.41</v>
      </c>
      <c r="O39" s="206">
        <v>1.34</v>
      </c>
      <c r="P39" s="206">
        <v>0</v>
      </c>
      <c r="Q39" s="206">
        <v>0</v>
      </c>
      <c r="R39" s="206">
        <v>0</v>
      </c>
      <c r="S39" s="206">
        <v>0</v>
      </c>
      <c r="T39" s="206">
        <v>0.37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1.37</v>
      </c>
      <c r="M40" s="206">
        <v>2.15</v>
      </c>
      <c r="N40" s="206">
        <v>2.41</v>
      </c>
      <c r="O40" s="206">
        <v>1.34</v>
      </c>
      <c r="P40" s="206">
        <v>0</v>
      </c>
      <c r="Q40" s="206">
        <v>0</v>
      </c>
      <c r="R40" s="206">
        <v>0</v>
      </c>
      <c r="S40" s="206">
        <v>0</v>
      </c>
      <c r="T40" s="206">
        <v>0.37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1.37</v>
      </c>
      <c r="M41" s="206">
        <v>2.15</v>
      </c>
      <c r="N41" s="206">
        <v>2.41</v>
      </c>
      <c r="O41" s="206">
        <v>1.34</v>
      </c>
      <c r="P41" s="206">
        <v>0</v>
      </c>
      <c r="Q41" s="206">
        <v>0</v>
      </c>
      <c r="R41" s="206">
        <v>0</v>
      </c>
      <c r="S41" s="206">
        <v>0</v>
      </c>
      <c r="T41" s="206">
        <v>0.37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1.37</v>
      </c>
      <c r="M42" s="206">
        <v>2.15</v>
      </c>
      <c r="N42" s="206">
        <v>2.41</v>
      </c>
      <c r="O42" s="206">
        <v>1.34</v>
      </c>
      <c r="P42" s="206">
        <v>0</v>
      </c>
      <c r="Q42" s="206">
        <v>0</v>
      </c>
      <c r="R42" s="206">
        <v>0</v>
      </c>
      <c r="S42" s="206">
        <v>0</v>
      </c>
      <c r="T42" s="206">
        <v>0.37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1.37</v>
      </c>
      <c r="M43" s="206">
        <v>2.15</v>
      </c>
      <c r="N43" s="206">
        <v>2.41</v>
      </c>
      <c r="O43" s="206">
        <v>1.34</v>
      </c>
      <c r="P43" s="206">
        <v>0</v>
      </c>
      <c r="Q43" s="206">
        <v>0</v>
      </c>
      <c r="R43" s="206">
        <v>0</v>
      </c>
      <c r="S43" s="206">
        <v>0</v>
      </c>
      <c r="T43" s="206">
        <v>0.37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1.37</v>
      </c>
      <c r="M44" s="206">
        <v>2.15</v>
      </c>
      <c r="N44" s="206">
        <v>2.41</v>
      </c>
      <c r="O44" s="206">
        <v>1.34</v>
      </c>
      <c r="P44" s="206">
        <v>0</v>
      </c>
      <c r="Q44" s="206">
        <v>0</v>
      </c>
      <c r="R44" s="206">
        <v>0</v>
      </c>
      <c r="S44" s="206">
        <v>0</v>
      </c>
      <c r="T44" s="206">
        <v>0.37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2.0099999999999998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1.37</v>
      </c>
      <c r="M45" s="206">
        <v>2.15</v>
      </c>
      <c r="N45" s="206">
        <v>2.41</v>
      </c>
      <c r="O45" s="206">
        <v>1.34</v>
      </c>
      <c r="P45" s="206">
        <v>0</v>
      </c>
      <c r="Q45" s="206">
        <v>0</v>
      </c>
      <c r="R45" s="206">
        <v>0</v>
      </c>
      <c r="S45" s="206">
        <v>0</v>
      </c>
      <c r="T45" s="206">
        <v>0.37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2.0099999999999998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1.37</v>
      </c>
      <c r="M46" s="206">
        <v>2.15</v>
      </c>
      <c r="N46" s="206">
        <v>2.41</v>
      </c>
      <c r="O46" s="206">
        <v>1.34</v>
      </c>
      <c r="P46" s="206">
        <v>0</v>
      </c>
      <c r="Q46" s="206">
        <v>0</v>
      </c>
      <c r="R46" s="206">
        <v>0</v>
      </c>
      <c r="S46" s="206">
        <v>0</v>
      </c>
      <c r="T46" s="206">
        <v>0.37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2.0099999999999998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1.37</v>
      </c>
      <c r="M47" s="206">
        <v>2.15</v>
      </c>
      <c r="N47" s="206">
        <v>2.41</v>
      </c>
      <c r="O47" s="206">
        <v>1.34</v>
      </c>
      <c r="P47" s="206">
        <v>0</v>
      </c>
      <c r="Q47" s="206">
        <v>0</v>
      </c>
      <c r="R47" s="206">
        <v>0</v>
      </c>
      <c r="S47" s="206">
        <v>0</v>
      </c>
      <c r="T47" s="206">
        <v>0.37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2.0099999999999998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1.37</v>
      </c>
      <c r="M48" s="206">
        <v>2.15</v>
      </c>
      <c r="N48" s="206">
        <v>2.41</v>
      </c>
      <c r="O48" s="206">
        <v>1.34</v>
      </c>
      <c r="P48" s="206">
        <v>0</v>
      </c>
      <c r="Q48" s="206">
        <v>0</v>
      </c>
      <c r="R48" s="206">
        <v>0</v>
      </c>
      <c r="S48" s="206">
        <v>0</v>
      </c>
      <c r="T48" s="206">
        <v>0.37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1.37</v>
      </c>
      <c r="M49" s="206">
        <v>2.15</v>
      </c>
      <c r="N49" s="206">
        <v>2.41</v>
      </c>
      <c r="O49" s="206">
        <v>1.34</v>
      </c>
      <c r="P49" s="206">
        <v>0</v>
      </c>
      <c r="Q49" s="206">
        <v>0</v>
      </c>
      <c r="R49" s="206">
        <v>0</v>
      </c>
      <c r="S49" s="206">
        <v>0</v>
      </c>
      <c r="T49" s="206">
        <v>0.37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2.0099999999999998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1.37</v>
      </c>
      <c r="M50" s="206">
        <v>2.15</v>
      </c>
      <c r="N50" s="206">
        <v>2.41</v>
      </c>
      <c r="O50" s="206">
        <v>1.34</v>
      </c>
      <c r="P50" s="206">
        <v>0</v>
      </c>
      <c r="Q50" s="206">
        <v>0</v>
      </c>
      <c r="R50" s="206">
        <v>0</v>
      </c>
      <c r="S50" s="206">
        <v>0</v>
      </c>
      <c r="T50" s="206">
        <v>0.37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2.0099999999999998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1.37</v>
      </c>
      <c r="M51" s="206">
        <v>2.15</v>
      </c>
      <c r="N51" s="206">
        <v>2.41</v>
      </c>
      <c r="O51" s="206">
        <v>1.34</v>
      </c>
      <c r="P51" s="206">
        <v>0</v>
      </c>
      <c r="Q51" s="206">
        <v>0</v>
      </c>
      <c r="R51" s="206">
        <v>0</v>
      </c>
      <c r="S51" s="206">
        <v>0</v>
      </c>
      <c r="T51" s="206">
        <v>0.37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2.0099999999999998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1.37</v>
      </c>
      <c r="M52" s="206">
        <v>2.15</v>
      </c>
      <c r="N52" s="206">
        <v>2.41</v>
      </c>
      <c r="O52" s="206">
        <v>1.34</v>
      </c>
      <c r="P52" s="206">
        <v>0</v>
      </c>
      <c r="Q52" s="206">
        <v>0</v>
      </c>
      <c r="R52" s="206">
        <v>0</v>
      </c>
      <c r="S52" s="206">
        <v>0</v>
      </c>
      <c r="T52" s="206">
        <v>0.37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2.0099999999999998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0.12</v>
      </c>
      <c r="H53" s="206">
        <v>0</v>
      </c>
      <c r="I53" s="206">
        <v>0</v>
      </c>
      <c r="J53" s="206">
        <v>0</v>
      </c>
      <c r="K53" s="206">
        <v>0</v>
      </c>
      <c r="L53" s="206">
        <v>1.37</v>
      </c>
      <c r="M53" s="206">
        <v>2.15</v>
      </c>
      <c r="N53" s="206">
        <v>2.41</v>
      </c>
      <c r="O53" s="206">
        <v>1.34</v>
      </c>
      <c r="P53" s="206">
        <v>0</v>
      </c>
      <c r="Q53" s="206">
        <v>0</v>
      </c>
      <c r="R53" s="206">
        <v>0</v>
      </c>
      <c r="S53" s="206">
        <v>0</v>
      </c>
      <c r="T53" s="206">
        <v>0.37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2.0099999999999998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0.12</v>
      </c>
      <c r="H54" s="206">
        <v>0</v>
      </c>
      <c r="I54" s="206">
        <v>0</v>
      </c>
      <c r="J54" s="206">
        <v>0</v>
      </c>
      <c r="K54" s="206">
        <v>0</v>
      </c>
      <c r="L54" s="206">
        <v>1.37</v>
      </c>
      <c r="M54" s="206">
        <v>2.15</v>
      </c>
      <c r="N54" s="206">
        <v>2.41</v>
      </c>
      <c r="O54" s="206">
        <v>1.34</v>
      </c>
      <c r="P54" s="206">
        <v>0</v>
      </c>
      <c r="Q54" s="206">
        <v>0</v>
      </c>
      <c r="R54" s="206">
        <v>0</v>
      </c>
      <c r="S54" s="206">
        <v>0</v>
      </c>
      <c r="T54" s="206">
        <v>0.37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2.0099999999999998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0.12</v>
      </c>
      <c r="H55" s="206">
        <v>0</v>
      </c>
      <c r="I55" s="206">
        <v>0</v>
      </c>
      <c r="J55" s="206">
        <v>0</v>
      </c>
      <c r="K55" s="206">
        <v>0</v>
      </c>
      <c r="L55" s="206">
        <v>1.37</v>
      </c>
      <c r="M55" s="206">
        <v>2.15</v>
      </c>
      <c r="N55" s="206">
        <v>2.41</v>
      </c>
      <c r="O55" s="206">
        <v>1.34</v>
      </c>
      <c r="P55" s="206">
        <v>0</v>
      </c>
      <c r="Q55" s="206">
        <v>0.09</v>
      </c>
      <c r="R55" s="206">
        <v>0</v>
      </c>
      <c r="S55" s="206">
        <v>0.09</v>
      </c>
      <c r="T55" s="206">
        <v>0.37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2.0099999999999998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18.34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0.12</v>
      </c>
      <c r="H56" s="206">
        <v>0</v>
      </c>
      <c r="I56" s="206">
        <v>0</v>
      </c>
      <c r="J56" s="206">
        <v>0</v>
      </c>
      <c r="K56" s="206">
        <v>0</v>
      </c>
      <c r="L56" s="206">
        <v>1.37</v>
      </c>
      <c r="M56" s="206">
        <v>2.15</v>
      </c>
      <c r="N56" s="206">
        <v>2.41</v>
      </c>
      <c r="O56" s="206">
        <v>1.34</v>
      </c>
      <c r="P56" s="206">
        <v>0</v>
      </c>
      <c r="Q56" s="206">
        <v>0.09</v>
      </c>
      <c r="R56" s="206">
        <v>0</v>
      </c>
      <c r="S56" s="206">
        <v>0</v>
      </c>
      <c r="T56" s="206">
        <v>0.37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2.0099999999999998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18.34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0.12</v>
      </c>
      <c r="H57" s="206">
        <v>0</v>
      </c>
      <c r="I57" s="206">
        <v>0</v>
      </c>
      <c r="J57" s="206">
        <v>0</v>
      </c>
      <c r="K57" s="206">
        <v>0</v>
      </c>
      <c r="L57" s="206">
        <v>1.37</v>
      </c>
      <c r="M57" s="206">
        <v>2.15</v>
      </c>
      <c r="N57" s="206">
        <v>2.41</v>
      </c>
      <c r="O57" s="206">
        <v>1.34</v>
      </c>
      <c r="P57" s="206">
        <v>0</v>
      </c>
      <c r="Q57" s="206">
        <v>0</v>
      </c>
      <c r="R57" s="206">
        <v>0</v>
      </c>
      <c r="S57" s="206">
        <v>0</v>
      </c>
      <c r="T57" s="206">
        <v>0.37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2.0099999999999998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18.34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0.12</v>
      </c>
      <c r="H58" s="206">
        <v>0</v>
      </c>
      <c r="I58" s="206">
        <v>0</v>
      </c>
      <c r="J58" s="206">
        <v>0</v>
      </c>
      <c r="K58" s="206">
        <v>0</v>
      </c>
      <c r="L58" s="206">
        <v>1.37</v>
      </c>
      <c r="M58" s="206">
        <v>2.15</v>
      </c>
      <c r="N58" s="206">
        <v>2.41</v>
      </c>
      <c r="O58" s="206">
        <v>1.34</v>
      </c>
      <c r="P58" s="206">
        <v>0</v>
      </c>
      <c r="Q58" s="206">
        <v>0</v>
      </c>
      <c r="R58" s="206">
        <v>0</v>
      </c>
      <c r="S58" s="206">
        <v>0</v>
      </c>
      <c r="T58" s="206">
        <v>0.37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2.0099999999999998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18.34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0.12</v>
      </c>
      <c r="H59" s="206">
        <v>0</v>
      </c>
      <c r="I59" s="206">
        <v>0</v>
      </c>
      <c r="J59" s="206">
        <v>0</v>
      </c>
      <c r="K59" s="206">
        <v>0</v>
      </c>
      <c r="L59" s="206">
        <v>1.37</v>
      </c>
      <c r="M59" s="206">
        <v>2.15</v>
      </c>
      <c r="N59" s="206">
        <v>2.41</v>
      </c>
      <c r="O59" s="206">
        <v>1.34</v>
      </c>
      <c r="P59" s="206">
        <v>0</v>
      </c>
      <c r="Q59" s="206">
        <v>0</v>
      </c>
      <c r="R59" s="206">
        <v>0</v>
      </c>
      <c r="S59" s="206">
        <v>0</v>
      </c>
      <c r="T59" s="206">
        <v>0.37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2.0099999999999998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0.12</v>
      </c>
      <c r="H60" s="206">
        <v>0</v>
      </c>
      <c r="I60" s="206">
        <v>0</v>
      </c>
      <c r="J60" s="206">
        <v>0</v>
      </c>
      <c r="K60" s="206">
        <v>0</v>
      </c>
      <c r="L60" s="206">
        <v>1.37</v>
      </c>
      <c r="M60" s="206">
        <v>2.15</v>
      </c>
      <c r="N60" s="206">
        <v>2.41</v>
      </c>
      <c r="O60" s="206">
        <v>1.34</v>
      </c>
      <c r="P60" s="206">
        <v>0</v>
      </c>
      <c r="Q60" s="206">
        <v>0</v>
      </c>
      <c r="R60" s="206">
        <v>0</v>
      </c>
      <c r="S60" s="206">
        <v>0</v>
      </c>
      <c r="T60" s="206">
        <v>0.37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2.0099999999999998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0.12</v>
      </c>
      <c r="H61" s="206">
        <v>0</v>
      </c>
      <c r="I61" s="206">
        <v>0</v>
      </c>
      <c r="J61" s="206">
        <v>0</v>
      </c>
      <c r="K61" s="206">
        <v>0</v>
      </c>
      <c r="L61" s="206">
        <v>1.37</v>
      </c>
      <c r="M61" s="206">
        <v>2.15</v>
      </c>
      <c r="N61" s="206">
        <v>2.41</v>
      </c>
      <c r="O61" s="206">
        <v>1.34</v>
      </c>
      <c r="P61" s="206">
        <v>0</v>
      </c>
      <c r="Q61" s="206">
        <v>0</v>
      </c>
      <c r="R61" s="206">
        <v>0</v>
      </c>
      <c r="S61" s="206">
        <v>0</v>
      </c>
      <c r="T61" s="206">
        <v>0.37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2.0099999999999998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0.12</v>
      </c>
      <c r="H62" s="206">
        <v>0</v>
      </c>
      <c r="I62" s="206">
        <v>0</v>
      </c>
      <c r="J62" s="206">
        <v>0</v>
      </c>
      <c r="K62" s="206">
        <v>0</v>
      </c>
      <c r="L62" s="206">
        <v>1.37</v>
      </c>
      <c r="M62" s="206">
        <v>2.15</v>
      </c>
      <c r="N62" s="206">
        <v>2.41</v>
      </c>
      <c r="O62" s="206">
        <v>1.34</v>
      </c>
      <c r="P62" s="206">
        <v>0</v>
      </c>
      <c r="Q62" s="206">
        <v>0</v>
      </c>
      <c r="R62" s="206">
        <v>0</v>
      </c>
      <c r="S62" s="206">
        <v>0</v>
      </c>
      <c r="T62" s="206">
        <v>0.37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2.0099999999999998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0.12</v>
      </c>
      <c r="H63" s="206">
        <v>0</v>
      </c>
      <c r="I63" s="206">
        <v>0</v>
      </c>
      <c r="J63" s="206">
        <v>0</v>
      </c>
      <c r="K63" s="206">
        <v>0</v>
      </c>
      <c r="L63" s="206">
        <v>1.37</v>
      </c>
      <c r="M63" s="206">
        <v>2.15</v>
      </c>
      <c r="N63" s="206">
        <v>2.41</v>
      </c>
      <c r="O63" s="206">
        <v>1.34</v>
      </c>
      <c r="P63" s="206">
        <v>0</v>
      </c>
      <c r="Q63" s="206">
        <v>0</v>
      </c>
      <c r="R63" s="206">
        <v>0</v>
      </c>
      <c r="S63" s="206">
        <v>0</v>
      </c>
      <c r="T63" s="206">
        <v>0.37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2.0099999999999998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0.12</v>
      </c>
      <c r="H64" s="206">
        <v>0</v>
      </c>
      <c r="I64" s="206">
        <v>0</v>
      </c>
      <c r="J64" s="206">
        <v>0</v>
      </c>
      <c r="K64" s="206">
        <v>0</v>
      </c>
      <c r="L64" s="206">
        <v>1.37</v>
      </c>
      <c r="M64" s="206">
        <v>2.15</v>
      </c>
      <c r="N64" s="206">
        <v>2.41</v>
      </c>
      <c r="O64" s="206">
        <v>1.34</v>
      </c>
      <c r="P64" s="206">
        <v>0</v>
      </c>
      <c r="Q64" s="206">
        <v>0</v>
      </c>
      <c r="R64" s="206">
        <v>0</v>
      </c>
      <c r="S64" s="206">
        <v>0</v>
      </c>
      <c r="T64" s="206">
        <v>0.37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2.0099999999999998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0.12</v>
      </c>
      <c r="H65" s="206">
        <v>0</v>
      </c>
      <c r="I65" s="206">
        <v>0</v>
      </c>
      <c r="J65" s="206">
        <v>0</v>
      </c>
      <c r="K65" s="206">
        <v>0</v>
      </c>
      <c r="L65" s="206">
        <v>1.37</v>
      </c>
      <c r="M65" s="206">
        <v>2.15</v>
      </c>
      <c r="N65" s="206">
        <v>2.41</v>
      </c>
      <c r="O65" s="206">
        <v>1.34</v>
      </c>
      <c r="P65" s="206">
        <v>0</v>
      </c>
      <c r="Q65" s="206">
        <v>0</v>
      </c>
      <c r="R65" s="206">
        <v>0</v>
      </c>
      <c r="S65" s="206">
        <v>0</v>
      </c>
      <c r="T65" s="206">
        <v>0.37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2.0099999999999998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0.12</v>
      </c>
      <c r="H66" s="206">
        <v>0</v>
      </c>
      <c r="I66" s="206">
        <v>0</v>
      </c>
      <c r="J66" s="206">
        <v>0</v>
      </c>
      <c r="K66" s="206">
        <v>0</v>
      </c>
      <c r="L66" s="206">
        <v>1.37</v>
      </c>
      <c r="M66" s="206">
        <v>2.15</v>
      </c>
      <c r="N66" s="206">
        <v>2.41</v>
      </c>
      <c r="O66" s="206">
        <v>1.34</v>
      </c>
      <c r="P66" s="206">
        <v>0</v>
      </c>
      <c r="Q66" s="206">
        <v>0</v>
      </c>
      <c r="R66" s="206">
        <v>0</v>
      </c>
      <c r="S66" s="206">
        <v>0</v>
      </c>
      <c r="T66" s="206">
        <v>0.37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2.0099999999999998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0.06</v>
      </c>
      <c r="H67" s="206">
        <v>0</v>
      </c>
      <c r="I67" s="206">
        <v>0</v>
      </c>
      <c r="J67" s="206">
        <v>0</v>
      </c>
      <c r="K67" s="206">
        <v>0</v>
      </c>
      <c r="L67" s="206">
        <v>1.37</v>
      </c>
      <c r="M67" s="206">
        <v>2.15</v>
      </c>
      <c r="N67" s="206">
        <v>2.41</v>
      </c>
      <c r="O67" s="206">
        <v>1.34</v>
      </c>
      <c r="P67" s="206">
        <v>0</v>
      </c>
      <c r="Q67" s="206">
        <v>0</v>
      </c>
      <c r="R67" s="206">
        <v>0</v>
      </c>
      <c r="S67" s="206">
        <v>0</v>
      </c>
      <c r="T67" s="206">
        <v>0.37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2.0099999999999998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0.06</v>
      </c>
      <c r="H68" s="206">
        <v>0</v>
      </c>
      <c r="I68" s="206">
        <v>0</v>
      </c>
      <c r="J68" s="206">
        <v>0</v>
      </c>
      <c r="K68" s="206">
        <v>0</v>
      </c>
      <c r="L68" s="206">
        <v>1.37</v>
      </c>
      <c r="M68" s="206">
        <v>2.15</v>
      </c>
      <c r="N68" s="206">
        <v>2.41</v>
      </c>
      <c r="O68" s="206">
        <v>1.34</v>
      </c>
      <c r="P68" s="206">
        <v>0</v>
      </c>
      <c r="Q68" s="206">
        <v>0</v>
      </c>
      <c r="R68" s="206">
        <v>0</v>
      </c>
      <c r="S68" s="206">
        <v>0</v>
      </c>
      <c r="T68" s="206">
        <v>0.37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2.0099999999999998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0.06</v>
      </c>
      <c r="H69" s="206">
        <v>0</v>
      </c>
      <c r="I69" s="206">
        <v>0</v>
      </c>
      <c r="J69" s="206">
        <v>0</v>
      </c>
      <c r="K69" s="206">
        <v>0</v>
      </c>
      <c r="L69" s="206">
        <v>1.37</v>
      </c>
      <c r="M69" s="206">
        <v>2.15</v>
      </c>
      <c r="N69" s="206">
        <v>2.41</v>
      </c>
      <c r="O69" s="206">
        <v>1.34</v>
      </c>
      <c r="P69" s="206">
        <v>0</v>
      </c>
      <c r="Q69" s="206">
        <v>0</v>
      </c>
      <c r="R69" s="206">
        <v>0</v>
      </c>
      <c r="S69" s="206">
        <v>0</v>
      </c>
      <c r="T69" s="206">
        <v>0.37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2.0099999999999998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0.06</v>
      </c>
      <c r="H70" s="206">
        <v>0</v>
      </c>
      <c r="I70" s="206">
        <v>0</v>
      </c>
      <c r="J70" s="206">
        <v>0</v>
      </c>
      <c r="K70" s="206">
        <v>0</v>
      </c>
      <c r="L70" s="206">
        <v>1.37</v>
      </c>
      <c r="M70" s="206">
        <v>2.15</v>
      </c>
      <c r="N70" s="206">
        <v>2.41</v>
      </c>
      <c r="O70" s="206">
        <v>1.34</v>
      </c>
      <c r="P70" s="206">
        <v>0</v>
      </c>
      <c r="Q70" s="206">
        <v>0</v>
      </c>
      <c r="R70" s="206">
        <v>0</v>
      </c>
      <c r="S70" s="206">
        <v>0</v>
      </c>
      <c r="T70" s="206">
        <v>0.37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0.38</v>
      </c>
      <c r="H71" s="206">
        <v>0</v>
      </c>
      <c r="I71" s="206">
        <v>0</v>
      </c>
      <c r="J71" s="206">
        <v>0</v>
      </c>
      <c r="K71" s="206">
        <v>0</v>
      </c>
      <c r="L71" s="206">
        <v>1.37</v>
      </c>
      <c r="M71" s="206">
        <v>2.15</v>
      </c>
      <c r="N71" s="206">
        <v>2.41</v>
      </c>
      <c r="O71" s="206">
        <v>1.34</v>
      </c>
      <c r="P71" s="206">
        <v>0</v>
      </c>
      <c r="Q71" s="206">
        <v>0</v>
      </c>
      <c r="R71" s="206">
        <v>0</v>
      </c>
      <c r="S71" s="206">
        <v>0</v>
      </c>
      <c r="T71" s="206">
        <v>0.37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0.4</v>
      </c>
      <c r="H72" s="206">
        <v>0</v>
      </c>
      <c r="I72" s="206">
        <v>0</v>
      </c>
      <c r="J72" s="206">
        <v>0</v>
      </c>
      <c r="K72" s="206">
        <v>0</v>
      </c>
      <c r="L72" s="206">
        <v>1.37</v>
      </c>
      <c r="M72" s="206">
        <v>2.15</v>
      </c>
      <c r="N72" s="206">
        <v>2.41</v>
      </c>
      <c r="O72" s="206">
        <v>1.34</v>
      </c>
      <c r="P72" s="206">
        <v>0</v>
      </c>
      <c r="Q72" s="206">
        <v>0</v>
      </c>
      <c r="R72" s="206">
        <v>0</v>
      </c>
      <c r="S72" s="206">
        <v>0</v>
      </c>
      <c r="T72" s="206">
        <v>0.37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0.05</v>
      </c>
      <c r="H73" s="206">
        <v>0</v>
      </c>
      <c r="I73" s="206">
        <v>0</v>
      </c>
      <c r="J73" s="206">
        <v>0</v>
      </c>
      <c r="K73" s="206">
        <v>0</v>
      </c>
      <c r="L73" s="206">
        <v>1.37</v>
      </c>
      <c r="M73" s="206">
        <v>2.15</v>
      </c>
      <c r="N73" s="206">
        <v>2.41</v>
      </c>
      <c r="O73" s="206">
        <v>1.34</v>
      </c>
      <c r="P73" s="206">
        <v>0</v>
      </c>
      <c r="Q73" s="206">
        <v>0</v>
      </c>
      <c r="R73" s="206">
        <v>0</v>
      </c>
      <c r="S73" s="206">
        <v>0</v>
      </c>
      <c r="T73" s="206">
        <v>0.37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1.37</v>
      </c>
      <c r="M74" s="206">
        <v>2.15</v>
      </c>
      <c r="N74" s="206">
        <v>2.41</v>
      </c>
      <c r="O74" s="206">
        <v>1.34</v>
      </c>
      <c r="P74" s="206">
        <v>0</v>
      </c>
      <c r="Q74" s="206">
        <v>0</v>
      </c>
      <c r="R74" s="206">
        <v>0</v>
      </c>
      <c r="S74" s="206">
        <v>0</v>
      </c>
      <c r="T74" s="206">
        <v>0.37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1.37</v>
      </c>
      <c r="M75" s="206">
        <v>2.15</v>
      </c>
      <c r="N75" s="206">
        <v>2.41</v>
      </c>
      <c r="O75" s="206">
        <v>1.34</v>
      </c>
      <c r="P75" s="206">
        <v>0</v>
      </c>
      <c r="Q75" s="206">
        <v>0</v>
      </c>
      <c r="R75" s="206">
        <v>0</v>
      </c>
      <c r="S75" s="206">
        <v>0</v>
      </c>
      <c r="T75" s="206">
        <v>0.37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1.37</v>
      </c>
      <c r="M76" s="206">
        <v>2.15</v>
      </c>
      <c r="N76" s="206">
        <v>2.41</v>
      </c>
      <c r="O76" s="206">
        <v>1.34</v>
      </c>
      <c r="P76" s="206">
        <v>0</v>
      </c>
      <c r="Q76" s="206">
        <v>0</v>
      </c>
      <c r="R76" s="206">
        <v>0</v>
      </c>
      <c r="S76" s="206">
        <v>0</v>
      </c>
      <c r="T76" s="206">
        <v>0.37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0.12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1.37</v>
      </c>
      <c r="M77" s="206">
        <v>2.15</v>
      </c>
      <c r="N77" s="206">
        <v>2.41</v>
      </c>
      <c r="O77" s="206">
        <v>1.34</v>
      </c>
      <c r="P77" s="206">
        <v>0</v>
      </c>
      <c r="Q77" s="206">
        <v>0</v>
      </c>
      <c r="R77" s="206">
        <v>0</v>
      </c>
      <c r="S77" s="206">
        <v>0</v>
      </c>
      <c r="T77" s="206">
        <v>0.37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0.22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1.37</v>
      </c>
      <c r="M78" s="206">
        <v>2.15</v>
      </c>
      <c r="N78" s="206">
        <v>2.41</v>
      </c>
      <c r="O78" s="206">
        <v>1.34</v>
      </c>
      <c r="P78" s="206">
        <v>0</v>
      </c>
      <c r="Q78" s="206">
        <v>0</v>
      </c>
      <c r="R78" s="206">
        <v>0</v>
      </c>
      <c r="S78" s="206">
        <v>0</v>
      </c>
      <c r="T78" s="206">
        <v>0.37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0.31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1.37</v>
      </c>
      <c r="M79" s="206">
        <v>2.15</v>
      </c>
      <c r="N79" s="206">
        <v>2.41</v>
      </c>
      <c r="O79" s="206">
        <v>1.34</v>
      </c>
      <c r="P79" s="206">
        <v>0</v>
      </c>
      <c r="Q79" s="206">
        <v>0</v>
      </c>
      <c r="R79" s="206">
        <v>0</v>
      </c>
      <c r="S79" s="206">
        <v>0</v>
      </c>
      <c r="T79" s="206">
        <v>0.37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0.06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1.37</v>
      </c>
      <c r="M80" s="206">
        <v>2.15</v>
      </c>
      <c r="N80" s="206">
        <v>2.41</v>
      </c>
      <c r="O80" s="206">
        <v>1.34</v>
      </c>
      <c r="P80" s="206">
        <v>0</v>
      </c>
      <c r="Q80" s="206">
        <v>0</v>
      </c>
      <c r="R80" s="206">
        <v>0</v>
      </c>
      <c r="S80" s="206">
        <v>0</v>
      </c>
      <c r="T80" s="206">
        <v>0.37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1.37</v>
      </c>
      <c r="M81" s="206">
        <v>2.15</v>
      </c>
      <c r="N81" s="206">
        <v>2.41</v>
      </c>
      <c r="O81" s="206">
        <v>1.34</v>
      </c>
      <c r="P81" s="206">
        <v>0</v>
      </c>
      <c r="Q81" s="206">
        <v>0</v>
      </c>
      <c r="R81" s="206">
        <v>0</v>
      </c>
      <c r="S81" s="206">
        <v>0</v>
      </c>
      <c r="T81" s="206">
        <v>0.37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1.37</v>
      </c>
      <c r="M82" s="206">
        <v>2.15</v>
      </c>
      <c r="N82" s="206">
        <v>2.41</v>
      </c>
      <c r="O82" s="206">
        <v>1.34</v>
      </c>
      <c r="P82" s="206">
        <v>0</v>
      </c>
      <c r="Q82" s="206">
        <v>0</v>
      </c>
      <c r="R82" s="206">
        <v>0</v>
      </c>
      <c r="S82" s="206">
        <v>0</v>
      </c>
      <c r="T82" s="206">
        <v>0.37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1.37</v>
      </c>
      <c r="M83" s="206">
        <v>2.15</v>
      </c>
      <c r="N83" s="206">
        <v>2.41</v>
      </c>
      <c r="O83" s="206">
        <v>1.34</v>
      </c>
      <c r="P83" s="206">
        <v>0</v>
      </c>
      <c r="Q83" s="206">
        <v>0</v>
      </c>
      <c r="R83" s="206">
        <v>0</v>
      </c>
      <c r="S83" s="206">
        <v>0</v>
      </c>
      <c r="T83" s="206">
        <v>0.37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1.37</v>
      </c>
      <c r="M84" s="206">
        <v>2.15</v>
      </c>
      <c r="N84" s="206">
        <v>2.41</v>
      </c>
      <c r="O84" s="206">
        <v>1.34</v>
      </c>
      <c r="P84" s="206">
        <v>0</v>
      </c>
      <c r="Q84" s="206">
        <v>0</v>
      </c>
      <c r="R84" s="206">
        <v>0</v>
      </c>
      <c r="S84" s="206">
        <v>0</v>
      </c>
      <c r="T84" s="206">
        <v>0.37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1.37</v>
      </c>
      <c r="M85" s="206">
        <v>2.15</v>
      </c>
      <c r="N85" s="206">
        <v>2.41</v>
      </c>
      <c r="O85" s="206">
        <v>1.34</v>
      </c>
      <c r="P85" s="206">
        <v>0</v>
      </c>
      <c r="Q85" s="206">
        <v>0</v>
      </c>
      <c r="R85" s="206">
        <v>0</v>
      </c>
      <c r="S85" s="206">
        <v>0</v>
      </c>
      <c r="T85" s="206">
        <v>0.37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1.37</v>
      </c>
      <c r="M86" s="206">
        <v>2.15</v>
      </c>
      <c r="N86" s="206">
        <v>2.41</v>
      </c>
      <c r="O86" s="206">
        <v>1.34</v>
      </c>
      <c r="P86" s="206">
        <v>0</v>
      </c>
      <c r="Q86" s="206">
        <v>0</v>
      </c>
      <c r="R86" s="206">
        <v>0</v>
      </c>
      <c r="S86" s="206">
        <v>0</v>
      </c>
      <c r="T86" s="206">
        <v>0.37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1.37</v>
      </c>
      <c r="M87" s="206">
        <v>2.15</v>
      </c>
      <c r="N87" s="206">
        <v>2.41</v>
      </c>
      <c r="O87" s="206">
        <v>1.34</v>
      </c>
      <c r="P87" s="206">
        <v>0</v>
      </c>
      <c r="Q87" s="206">
        <v>0</v>
      </c>
      <c r="R87" s="206">
        <v>0</v>
      </c>
      <c r="S87" s="206">
        <v>0</v>
      </c>
      <c r="T87" s="206">
        <v>0.37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1.37</v>
      </c>
      <c r="M88" s="206">
        <v>2.15</v>
      </c>
      <c r="N88" s="206">
        <v>2.41</v>
      </c>
      <c r="O88" s="206">
        <v>1.34</v>
      </c>
      <c r="P88" s="206">
        <v>0</v>
      </c>
      <c r="Q88" s="206">
        <v>0</v>
      </c>
      <c r="R88" s="206">
        <v>0</v>
      </c>
      <c r="S88" s="206">
        <v>0</v>
      </c>
      <c r="T88" s="206">
        <v>0.37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1.37</v>
      </c>
      <c r="M89" s="206">
        <v>2.15</v>
      </c>
      <c r="N89" s="206">
        <v>2.41</v>
      </c>
      <c r="O89" s="206">
        <v>1.34</v>
      </c>
      <c r="P89" s="206">
        <v>0</v>
      </c>
      <c r="Q89" s="206">
        <v>0</v>
      </c>
      <c r="R89" s="206">
        <v>0</v>
      </c>
      <c r="S89" s="206">
        <v>0</v>
      </c>
      <c r="T89" s="206">
        <v>0.37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1.37</v>
      </c>
      <c r="M90" s="206">
        <v>2.15</v>
      </c>
      <c r="N90" s="206">
        <v>2.41</v>
      </c>
      <c r="O90" s="206">
        <v>1.34</v>
      </c>
      <c r="P90" s="206">
        <v>0</v>
      </c>
      <c r="Q90" s="206">
        <v>0</v>
      </c>
      <c r="R90" s="206">
        <v>0</v>
      </c>
      <c r="S90" s="206">
        <v>0</v>
      </c>
      <c r="T90" s="206">
        <v>0.37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1.37</v>
      </c>
      <c r="M91" s="206">
        <v>2.15</v>
      </c>
      <c r="N91" s="206">
        <v>2.41</v>
      </c>
      <c r="O91" s="206">
        <v>1.34</v>
      </c>
      <c r="P91" s="206">
        <v>0</v>
      </c>
      <c r="Q91" s="206">
        <v>0</v>
      </c>
      <c r="R91" s="206">
        <v>0</v>
      </c>
      <c r="S91" s="206">
        <v>0.17</v>
      </c>
      <c r="T91" s="206">
        <v>0.37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1.37</v>
      </c>
      <c r="M92" s="206">
        <v>2.15</v>
      </c>
      <c r="N92" s="206">
        <v>2.41</v>
      </c>
      <c r="O92" s="206">
        <v>1.34</v>
      </c>
      <c r="P92" s="206">
        <v>0</v>
      </c>
      <c r="Q92" s="206">
        <v>0</v>
      </c>
      <c r="R92" s="206">
        <v>0</v>
      </c>
      <c r="S92" s="206">
        <v>0</v>
      </c>
      <c r="T92" s="206">
        <v>0.37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1.37</v>
      </c>
      <c r="M93" s="206">
        <v>2.25</v>
      </c>
      <c r="N93" s="206">
        <v>2.41</v>
      </c>
      <c r="O93" s="206">
        <v>1.34</v>
      </c>
      <c r="P93" s="206">
        <v>0</v>
      </c>
      <c r="Q93" s="206">
        <v>0</v>
      </c>
      <c r="R93" s="206">
        <v>0</v>
      </c>
      <c r="S93" s="206">
        <v>0</v>
      </c>
      <c r="T93" s="206">
        <v>0.37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1.37</v>
      </c>
      <c r="M94" s="206">
        <v>2.27</v>
      </c>
      <c r="N94" s="206">
        <v>2.41</v>
      </c>
      <c r="O94" s="206">
        <v>1.34</v>
      </c>
      <c r="P94" s="206">
        <v>0</v>
      </c>
      <c r="Q94" s="206">
        <v>0</v>
      </c>
      <c r="R94" s="206">
        <v>0</v>
      </c>
      <c r="S94" s="206">
        <v>0</v>
      </c>
      <c r="T94" s="206">
        <v>0.37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1.37</v>
      </c>
      <c r="M95" s="206">
        <v>2.27</v>
      </c>
      <c r="N95" s="206">
        <v>2.41</v>
      </c>
      <c r="O95" s="206">
        <v>1.34</v>
      </c>
      <c r="P95" s="206">
        <v>0</v>
      </c>
      <c r="Q95" s="206">
        <v>0</v>
      </c>
      <c r="R95" s="206">
        <v>0</v>
      </c>
      <c r="S95" s="206">
        <v>0</v>
      </c>
      <c r="T95" s="206">
        <v>0.37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13.75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1.37</v>
      </c>
      <c r="M96" s="206">
        <v>2.27</v>
      </c>
      <c r="N96" s="206">
        <v>2.41</v>
      </c>
      <c r="O96" s="206">
        <v>1.34</v>
      </c>
      <c r="P96" s="206">
        <v>0</v>
      </c>
      <c r="Q96" s="206">
        <v>0.18</v>
      </c>
      <c r="R96" s="206">
        <v>0</v>
      </c>
      <c r="S96" s="206">
        <v>0.16</v>
      </c>
      <c r="T96" s="206">
        <v>0.37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13.75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1.37</v>
      </c>
      <c r="M97" s="206">
        <v>2.27</v>
      </c>
      <c r="N97" s="206">
        <v>2.41</v>
      </c>
      <c r="O97" s="206">
        <v>1.34</v>
      </c>
      <c r="P97" s="206">
        <v>0</v>
      </c>
      <c r="Q97" s="206">
        <v>0.18</v>
      </c>
      <c r="R97" s="206">
        <v>0</v>
      </c>
      <c r="S97" s="206">
        <v>0.16</v>
      </c>
      <c r="T97" s="206">
        <v>0.37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13.75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1.37</v>
      </c>
      <c r="M98" s="206">
        <v>2.27</v>
      </c>
      <c r="N98" s="206">
        <v>2.41</v>
      </c>
      <c r="O98" s="206">
        <v>1.34</v>
      </c>
      <c r="P98" s="206">
        <v>0</v>
      </c>
      <c r="Q98" s="206">
        <v>0.18</v>
      </c>
      <c r="R98" s="206">
        <v>0</v>
      </c>
      <c r="S98" s="206">
        <v>0.16</v>
      </c>
      <c r="T98" s="206">
        <v>0.37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13.75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6.8750000000000007E-4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6.9250000000000023E-3</v>
      </c>
      <c r="L99">
        <f t="shared" si="0"/>
        <v>3.2867500000000043E-2</v>
      </c>
      <c r="M99">
        <f t="shared" si="0"/>
        <v>5.1775000000000092E-2</v>
      </c>
      <c r="N99">
        <f t="shared" si="0"/>
        <v>5.7839999999999933E-2</v>
      </c>
      <c r="O99">
        <f t="shared" si="0"/>
        <v>3.2160000000000064E-2</v>
      </c>
      <c r="P99">
        <f t="shared" si="0"/>
        <v>0</v>
      </c>
      <c r="Q99">
        <f t="shared" si="0"/>
        <v>1.2375000000000001E-3</v>
      </c>
      <c r="R99">
        <f t="shared" si="0"/>
        <v>2.7374999999999999E-3</v>
      </c>
      <c r="S99">
        <f t="shared" si="0"/>
        <v>1.7650000000000001E-3</v>
      </c>
      <c r="T99">
        <f t="shared" si="0"/>
        <v>8.8800000000000007E-3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4.8842500000000053E-2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0.34655000000000008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1.7749999999999998E-4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6.54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6.54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6.54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6.54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6.54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6.46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0.14074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279.42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279.42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279.42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279.42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279.82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279.82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279.82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279.82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279.82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279.82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279.82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279.82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279.82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279.82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279.82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279.82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299.42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299.42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299.42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301.42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301.42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301.42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319.04000000000002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320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320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320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320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320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320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320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320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320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320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320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320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320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320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320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320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320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320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320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320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320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320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312.04000000000002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312.04000000000002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294.42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294.42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294.42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294.42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206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206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304.82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320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320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320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320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36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320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36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320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320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320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320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320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320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320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320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320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320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320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320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320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320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320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320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320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320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306.04000000000002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306.04000000000002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281.42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281.42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0.88149999999999995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7.2851450000000009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19.73</v>
      </c>
      <c r="E3" s="206">
        <v>0</v>
      </c>
      <c r="F3" s="206">
        <v>9.67</v>
      </c>
      <c r="G3" s="206">
        <v>6.43</v>
      </c>
      <c r="H3" s="206">
        <v>0</v>
      </c>
      <c r="I3" s="206">
        <v>40.72</v>
      </c>
      <c r="J3" s="206">
        <v>0.98</v>
      </c>
      <c r="K3" s="206">
        <v>251.16</v>
      </c>
      <c r="L3" s="206">
        <v>6.29</v>
      </c>
      <c r="M3" s="206">
        <v>2.2000000000000002</v>
      </c>
      <c r="N3" s="206">
        <v>1.89</v>
      </c>
      <c r="O3" s="206">
        <v>1.34</v>
      </c>
      <c r="P3" s="206">
        <v>0.84</v>
      </c>
      <c r="Q3" s="206">
        <v>4.26</v>
      </c>
      <c r="R3" s="206">
        <v>8.01</v>
      </c>
      <c r="S3" s="206">
        <v>4.8899999999999997</v>
      </c>
      <c r="T3" s="206">
        <v>0</v>
      </c>
      <c r="U3" s="206">
        <v>1.51</v>
      </c>
      <c r="V3" s="206">
        <v>0.33</v>
      </c>
      <c r="W3" s="206">
        <v>10.47</v>
      </c>
      <c r="X3" s="206">
        <v>39.75</v>
      </c>
      <c r="Y3" s="206">
        <v>0</v>
      </c>
      <c r="Z3" s="206">
        <v>2.25</v>
      </c>
      <c r="AA3" s="206">
        <v>2.39</v>
      </c>
      <c r="AB3" s="206">
        <v>0</v>
      </c>
      <c r="AC3" s="206">
        <v>19.940000000000001</v>
      </c>
      <c r="AD3" s="206">
        <v>0</v>
      </c>
      <c r="AE3" s="206">
        <v>0</v>
      </c>
      <c r="AF3" s="206">
        <v>0</v>
      </c>
      <c r="AG3" s="206">
        <v>42.44</v>
      </c>
      <c r="AH3" s="206">
        <v>0</v>
      </c>
      <c r="AI3" s="206">
        <v>49.79</v>
      </c>
      <c r="AJ3" s="206">
        <v>0</v>
      </c>
      <c r="AK3" s="206">
        <v>17.62</v>
      </c>
      <c r="AL3" s="206">
        <v>0</v>
      </c>
      <c r="AM3" s="206">
        <v>0</v>
      </c>
      <c r="AN3" s="206">
        <v>0</v>
      </c>
      <c r="AO3" s="206">
        <v>112.07</v>
      </c>
      <c r="AP3" s="206">
        <v>143.19999999999999</v>
      </c>
    </row>
    <row r="4" spans="1:42">
      <c r="A4" t="s">
        <v>46</v>
      </c>
      <c r="B4" s="206">
        <v>0</v>
      </c>
      <c r="C4" s="206">
        <v>0</v>
      </c>
      <c r="D4" s="206">
        <v>19.73</v>
      </c>
      <c r="E4" s="206">
        <v>0</v>
      </c>
      <c r="F4" s="206">
        <v>9.67</v>
      </c>
      <c r="G4" s="206">
        <v>6.43</v>
      </c>
      <c r="H4" s="206">
        <v>0</v>
      </c>
      <c r="I4" s="206">
        <v>40.72</v>
      </c>
      <c r="J4" s="206">
        <v>0.98</v>
      </c>
      <c r="K4" s="206">
        <v>251.16</v>
      </c>
      <c r="L4" s="206">
        <v>6.29</v>
      </c>
      <c r="M4" s="206">
        <v>2.2000000000000002</v>
      </c>
      <c r="N4" s="206">
        <v>1.89</v>
      </c>
      <c r="O4" s="206">
        <v>1.34</v>
      </c>
      <c r="P4" s="206">
        <v>0.84</v>
      </c>
      <c r="Q4" s="206">
        <v>4.26</v>
      </c>
      <c r="R4" s="206">
        <v>8.01</v>
      </c>
      <c r="S4" s="206">
        <v>4.8899999999999997</v>
      </c>
      <c r="T4" s="206">
        <v>0</v>
      </c>
      <c r="U4" s="206">
        <v>1.51</v>
      </c>
      <c r="V4" s="206">
        <v>0.33</v>
      </c>
      <c r="W4" s="206">
        <v>10.47</v>
      </c>
      <c r="X4" s="206">
        <v>45.53</v>
      </c>
      <c r="Y4" s="206">
        <v>0</v>
      </c>
      <c r="Z4" s="206">
        <v>2.25</v>
      </c>
      <c r="AA4" s="206">
        <v>12.99</v>
      </c>
      <c r="AB4" s="206">
        <v>0</v>
      </c>
      <c r="AC4" s="206">
        <v>19.940000000000001</v>
      </c>
      <c r="AD4" s="206">
        <v>0</v>
      </c>
      <c r="AE4" s="206">
        <v>0</v>
      </c>
      <c r="AF4" s="206">
        <v>0</v>
      </c>
      <c r="AG4" s="206">
        <v>42.44</v>
      </c>
      <c r="AH4" s="206">
        <v>0</v>
      </c>
      <c r="AI4" s="206">
        <v>49.79</v>
      </c>
      <c r="AJ4" s="206">
        <v>0</v>
      </c>
      <c r="AK4" s="206">
        <v>17.62</v>
      </c>
      <c r="AL4" s="206">
        <v>0</v>
      </c>
      <c r="AM4" s="206">
        <v>0</v>
      </c>
      <c r="AN4" s="206">
        <v>0</v>
      </c>
      <c r="AO4" s="206">
        <v>112.07</v>
      </c>
      <c r="AP4" s="206">
        <v>143.19999999999999</v>
      </c>
    </row>
    <row r="5" spans="1:42">
      <c r="A5" t="s">
        <v>47</v>
      </c>
      <c r="B5" s="206">
        <v>0</v>
      </c>
      <c r="C5" s="206">
        <v>0</v>
      </c>
      <c r="D5" s="206">
        <v>19.73</v>
      </c>
      <c r="E5" s="206">
        <v>0</v>
      </c>
      <c r="F5" s="206">
        <v>9.67</v>
      </c>
      <c r="G5" s="206">
        <v>6.43</v>
      </c>
      <c r="H5" s="206">
        <v>0</v>
      </c>
      <c r="I5" s="206">
        <v>40.72</v>
      </c>
      <c r="J5" s="206">
        <v>0.98</v>
      </c>
      <c r="K5" s="206">
        <v>251.16</v>
      </c>
      <c r="L5" s="206">
        <v>6.29</v>
      </c>
      <c r="M5" s="206">
        <v>2.2000000000000002</v>
      </c>
      <c r="N5" s="206">
        <v>1.89</v>
      </c>
      <c r="O5" s="206">
        <v>1.34</v>
      </c>
      <c r="P5" s="206">
        <v>0.84</v>
      </c>
      <c r="Q5" s="206">
        <v>4.26</v>
      </c>
      <c r="R5" s="206">
        <v>8</v>
      </c>
      <c r="S5" s="206">
        <v>4.8899999999999997</v>
      </c>
      <c r="T5" s="206">
        <v>0</v>
      </c>
      <c r="U5" s="206">
        <v>1.51</v>
      </c>
      <c r="V5" s="206">
        <v>0.33</v>
      </c>
      <c r="W5" s="206">
        <v>10.47</v>
      </c>
      <c r="X5" s="206">
        <v>45.53</v>
      </c>
      <c r="Y5" s="206">
        <v>0</v>
      </c>
      <c r="Z5" s="206">
        <v>2.25</v>
      </c>
      <c r="AA5" s="206">
        <v>20.69</v>
      </c>
      <c r="AB5" s="206">
        <v>0</v>
      </c>
      <c r="AC5" s="206">
        <v>19.940000000000001</v>
      </c>
      <c r="AD5" s="206">
        <v>0</v>
      </c>
      <c r="AE5" s="206">
        <v>0</v>
      </c>
      <c r="AF5" s="206">
        <v>0</v>
      </c>
      <c r="AG5" s="206">
        <v>42.44</v>
      </c>
      <c r="AH5" s="206">
        <v>0</v>
      </c>
      <c r="AI5" s="206">
        <v>49.79</v>
      </c>
      <c r="AJ5" s="206">
        <v>0</v>
      </c>
      <c r="AK5" s="206">
        <v>17.62</v>
      </c>
      <c r="AL5" s="206">
        <v>0</v>
      </c>
      <c r="AM5" s="206">
        <v>0</v>
      </c>
      <c r="AN5" s="206">
        <v>0</v>
      </c>
      <c r="AO5" s="206">
        <v>112.07</v>
      </c>
      <c r="AP5" s="206">
        <v>143.19999999999999</v>
      </c>
    </row>
    <row r="6" spans="1:42">
      <c r="A6" t="s">
        <v>48</v>
      </c>
      <c r="B6" s="206">
        <v>0</v>
      </c>
      <c r="C6" s="206">
        <v>0</v>
      </c>
      <c r="D6" s="206">
        <v>19.73</v>
      </c>
      <c r="E6" s="206">
        <v>0</v>
      </c>
      <c r="F6" s="206">
        <v>9.67</v>
      </c>
      <c r="G6" s="206">
        <v>6.43</v>
      </c>
      <c r="H6" s="206">
        <v>0</v>
      </c>
      <c r="I6" s="206">
        <v>40.72</v>
      </c>
      <c r="J6" s="206">
        <v>0.98</v>
      </c>
      <c r="K6" s="206">
        <v>251.16</v>
      </c>
      <c r="L6" s="206">
        <v>6.29</v>
      </c>
      <c r="M6" s="206">
        <v>2.2000000000000002</v>
      </c>
      <c r="N6" s="206">
        <v>1.89</v>
      </c>
      <c r="O6" s="206">
        <v>1.34</v>
      </c>
      <c r="P6" s="206">
        <v>0.84</v>
      </c>
      <c r="Q6" s="206">
        <v>4.26</v>
      </c>
      <c r="R6" s="206">
        <v>8</v>
      </c>
      <c r="S6" s="206">
        <v>4.8899999999999997</v>
      </c>
      <c r="T6" s="206">
        <v>0</v>
      </c>
      <c r="U6" s="206">
        <v>1.51</v>
      </c>
      <c r="V6" s="206">
        <v>0.33</v>
      </c>
      <c r="W6" s="206">
        <v>10.47</v>
      </c>
      <c r="X6" s="206">
        <v>45.53</v>
      </c>
      <c r="Y6" s="206">
        <v>0</v>
      </c>
      <c r="Z6" s="206">
        <v>2.25</v>
      </c>
      <c r="AA6" s="206">
        <v>20.69</v>
      </c>
      <c r="AB6" s="206">
        <v>0</v>
      </c>
      <c r="AC6" s="206">
        <v>19.940000000000001</v>
      </c>
      <c r="AD6" s="206">
        <v>0</v>
      </c>
      <c r="AE6" s="206">
        <v>0</v>
      </c>
      <c r="AF6" s="206">
        <v>0</v>
      </c>
      <c r="AG6" s="206">
        <v>42.44</v>
      </c>
      <c r="AH6" s="206">
        <v>0</v>
      </c>
      <c r="AI6" s="206">
        <v>49.79</v>
      </c>
      <c r="AJ6" s="206">
        <v>0</v>
      </c>
      <c r="AK6" s="206">
        <v>17.62</v>
      </c>
      <c r="AL6" s="206">
        <v>0</v>
      </c>
      <c r="AM6" s="206">
        <v>0</v>
      </c>
      <c r="AN6" s="206">
        <v>0</v>
      </c>
      <c r="AO6" s="206">
        <v>112.07</v>
      </c>
      <c r="AP6" s="206">
        <v>143.19999999999999</v>
      </c>
    </row>
    <row r="7" spans="1:42">
      <c r="A7" t="s">
        <v>49</v>
      </c>
      <c r="B7" s="206">
        <v>0</v>
      </c>
      <c r="C7" s="206">
        <v>0</v>
      </c>
      <c r="D7" s="206">
        <v>19.73</v>
      </c>
      <c r="E7" s="206">
        <v>0</v>
      </c>
      <c r="F7" s="206">
        <v>9.67</v>
      </c>
      <c r="G7" s="206">
        <v>6.43</v>
      </c>
      <c r="H7" s="206">
        <v>0</v>
      </c>
      <c r="I7" s="206">
        <v>40.72</v>
      </c>
      <c r="J7" s="206">
        <v>0.98</v>
      </c>
      <c r="K7" s="206">
        <v>251.16</v>
      </c>
      <c r="L7" s="206">
        <v>6.29</v>
      </c>
      <c r="M7" s="206">
        <v>2.2000000000000002</v>
      </c>
      <c r="N7" s="206">
        <v>1.89</v>
      </c>
      <c r="O7" s="206">
        <v>1.34</v>
      </c>
      <c r="P7" s="206">
        <v>0.84</v>
      </c>
      <c r="Q7" s="206">
        <v>4.26</v>
      </c>
      <c r="R7" s="206">
        <v>8</v>
      </c>
      <c r="S7" s="206">
        <v>4.8899999999999997</v>
      </c>
      <c r="T7" s="206">
        <v>0</v>
      </c>
      <c r="U7" s="206">
        <v>1.51</v>
      </c>
      <c r="V7" s="206">
        <v>0.33</v>
      </c>
      <c r="W7" s="206">
        <v>10.47</v>
      </c>
      <c r="X7" s="206">
        <v>45.53</v>
      </c>
      <c r="Y7" s="206">
        <v>0</v>
      </c>
      <c r="Z7" s="206">
        <v>2.25</v>
      </c>
      <c r="AA7" s="206">
        <v>0</v>
      </c>
      <c r="AB7" s="206">
        <v>0</v>
      </c>
      <c r="AC7" s="206">
        <v>19.940000000000001</v>
      </c>
      <c r="AD7" s="206">
        <v>0</v>
      </c>
      <c r="AE7" s="206">
        <v>0</v>
      </c>
      <c r="AF7" s="206">
        <v>0</v>
      </c>
      <c r="AG7" s="206">
        <v>42.44</v>
      </c>
      <c r="AH7" s="206">
        <v>0</v>
      </c>
      <c r="AI7" s="206">
        <v>49.79</v>
      </c>
      <c r="AJ7" s="206">
        <v>0</v>
      </c>
      <c r="AK7" s="206">
        <v>17.62</v>
      </c>
      <c r="AL7" s="206">
        <v>0</v>
      </c>
      <c r="AM7" s="206">
        <v>0</v>
      </c>
      <c r="AN7" s="206">
        <v>0</v>
      </c>
      <c r="AO7" s="206">
        <v>112.07</v>
      </c>
      <c r="AP7" s="206">
        <v>143.19999999999999</v>
      </c>
    </row>
    <row r="8" spans="1:42">
      <c r="A8" t="s">
        <v>50</v>
      </c>
      <c r="B8" s="206">
        <v>0</v>
      </c>
      <c r="C8" s="206">
        <v>0</v>
      </c>
      <c r="D8" s="206">
        <v>19.73</v>
      </c>
      <c r="E8" s="206">
        <v>0</v>
      </c>
      <c r="F8" s="206">
        <v>9.67</v>
      </c>
      <c r="G8" s="206">
        <v>6.43</v>
      </c>
      <c r="H8" s="206">
        <v>0</v>
      </c>
      <c r="I8" s="206">
        <v>40.72</v>
      </c>
      <c r="J8" s="206">
        <v>0.98</v>
      </c>
      <c r="K8" s="206">
        <v>251.16</v>
      </c>
      <c r="L8" s="206">
        <v>6.29</v>
      </c>
      <c r="M8" s="206">
        <v>2.2000000000000002</v>
      </c>
      <c r="N8" s="206">
        <v>1.89</v>
      </c>
      <c r="O8" s="206">
        <v>1.34</v>
      </c>
      <c r="P8" s="206">
        <v>0.84</v>
      </c>
      <c r="Q8" s="206">
        <v>4.26</v>
      </c>
      <c r="R8" s="206">
        <v>8</v>
      </c>
      <c r="S8" s="206">
        <v>4.8899999999999997</v>
      </c>
      <c r="T8" s="206">
        <v>0</v>
      </c>
      <c r="U8" s="206">
        <v>1.51</v>
      </c>
      <c r="V8" s="206">
        <v>0.33</v>
      </c>
      <c r="W8" s="206">
        <v>10.47</v>
      </c>
      <c r="X8" s="206">
        <v>45.53</v>
      </c>
      <c r="Y8" s="206">
        <v>0</v>
      </c>
      <c r="Z8" s="206">
        <v>2.25</v>
      </c>
      <c r="AA8" s="206">
        <v>0</v>
      </c>
      <c r="AB8" s="206">
        <v>0</v>
      </c>
      <c r="AC8" s="206">
        <v>19.940000000000001</v>
      </c>
      <c r="AD8" s="206">
        <v>0</v>
      </c>
      <c r="AE8" s="206">
        <v>0</v>
      </c>
      <c r="AF8" s="206">
        <v>0</v>
      </c>
      <c r="AG8" s="206">
        <v>42.44</v>
      </c>
      <c r="AH8" s="206">
        <v>0</v>
      </c>
      <c r="AI8" s="206">
        <v>49.79</v>
      </c>
      <c r="AJ8" s="206">
        <v>0</v>
      </c>
      <c r="AK8" s="206">
        <v>17.62</v>
      </c>
      <c r="AL8" s="206">
        <v>0</v>
      </c>
      <c r="AM8" s="206">
        <v>0</v>
      </c>
      <c r="AN8" s="206">
        <v>0</v>
      </c>
      <c r="AO8" s="206">
        <v>112.07</v>
      </c>
      <c r="AP8" s="206">
        <v>143.19999999999999</v>
      </c>
    </row>
    <row r="9" spans="1:42">
      <c r="A9" t="s">
        <v>51</v>
      </c>
      <c r="B9" s="206">
        <v>0</v>
      </c>
      <c r="C9" s="206">
        <v>0</v>
      </c>
      <c r="D9" s="206">
        <v>19.73</v>
      </c>
      <c r="E9" s="206">
        <v>0</v>
      </c>
      <c r="F9" s="206">
        <v>9.67</v>
      </c>
      <c r="G9" s="206">
        <v>6.43</v>
      </c>
      <c r="H9" s="206">
        <v>0</v>
      </c>
      <c r="I9" s="206">
        <v>40.72</v>
      </c>
      <c r="J9" s="206">
        <v>0.98</v>
      </c>
      <c r="K9" s="206">
        <v>251.16</v>
      </c>
      <c r="L9" s="206">
        <v>6.29</v>
      </c>
      <c r="M9" s="206">
        <v>2.2000000000000002</v>
      </c>
      <c r="N9" s="206">
        <v>1.89</v>
      </c>
      <c r="O9" s="206">
        <v>1.34</v>
      </c>
      <c r="P9" s="206">
        <v>0.84</v>
      </c>
      <c r="Q9" s="206">
        <v>4.26</v>
      </c>
      <c r="R9" s="206">
        <v>8</v>
      </c>
      <c r="S9" s="206">
        <v>4.8899999999999997</v>
      </c>
      <c r="T9" s="206">
        <v>0</v>
      </c>
      <c r="U9" s="206">
        <v>1.51</v>
      </c>
      <c r="V9" s="206">
        <v>0.33</v>
      </c>
      <c r="W9" s="206">
        <v>10.47</v>
      </c>
      <c r="X9" s="206">
        <v>45.53</v>
      </c>
      <c r="Y9" s="206">
        <v>0</v>
      </c>
      <c r="Z9" s="206">
        <v>2.25</v>
      </c>
      <c r="AA9" s="206">
        <v>0</v>
      </c>
      <c r="AB9" s="206">
        <v>0</v>
      </c>
      <c r="AC9" s="206">
        <v>19.940000000000001</v>
      </c>
      <c r="AD9" s="206">
        <v>0</v>
      </c>
      <c r="AE9" s="206">
        <v>0</v>
      </c>
      <c r="AF9" s="206">
        <v>0</v>
      </c>
      <c r="AG9" s="206">
        <v>42.44</v>
      </c>
      <c r="AH9" s="206">
        <v>0</v>
      </c>
      <c r="AI9" s="206">
        <v>49.79</v>
      </c>
      <c r="AJ9" s="206">
        <v>0</v>
      </c>
      <c r="AK9" s="206">
        <v>17.62</v>
      </c>
      <c r="AL9" s="206">
        <v>0</v>
      </c>
      <c r="AM9" s="206">
        <v>0</v>
      </c>
      <c r="AN9" s="206">
        <v>0</v>
      </c>
      <c r="AO9" s="206">
        <v>112.07</v>
      </c>
      <c r="AP9" s="206">
        <v>143.19999999999999</v>
      </c>
    </row>
    <row r="10" spans="1:42">
      <c r="A10" t="s">
        <v>52</v>
      </c>
      <c r="B10" s="206">
        <v>0</v>
      </c>
      <c r="C10" s="206">
        <v>0</v>
      </c>
      <c r="D10" s="206">
        <v>19.73</v>
      </c>
      <c r="E10" s="206">
        <v>0</v>
      </c>
      <c r="F10" s="206">
        <v>9.67</v>
      </c>
      <c r="G10" s="206">
        <v>6.43</v>
      </c>
      <c r="H10" s="206">
        <v>0</v>
      </c>
      <c r="I10" s="206">
        <v>40.72</v>
      </c>
      <c r="J10" s="206">
        <v>0.98</v>
      </c>
      <c r="K10" s="206">
        <v>251.16</v>
      </c>
      <c r="L10" s="206">
        <v>6.29</v>
      </c>
      <c r="M10" s="206">
        <v>2.2000000000000002</v>
      </c>
      <c r="N10" s="206">
        <v>1.89</v>
      </c>
      <c r="O10" s="206">
        <v>1.34</v>
      </c>
      <c r="P10" s="206">
        <v>0.84</v>
      </c>
      <c r="Q10" s="206">
        <v>4.26</v>
      </c>
      <c r="R10" s="206">
        <v>8</v>
      </c>
      <c r="S10" s="206">
        <v>4.8899999999999997</v>
      </c>
      <c r="T10" s="206">
        <v>0</v>
      </c>
      <c r="U10" s="206">
        <v>1.51</v>
      </c>
      <c r="V10" s="206">
        <v>0.33</v>
      </c>
      <c r="W10" s="206">
        <v>10.47</v>
      </c>
      <c r="X10" s="206">
        <v>45.53</v>
      </c>
      <c r="Y10" s="206">
        <v>0</v>
      </c>
      <c r="Z10" s="206">
        <v>2.25</v>
      </c>
      <c r="AA10" s="206">
        <v>0</v>
      </c>
      <c r="AB10" s="206">
        <v>0</v>
      </c>
      <c r="AC10" s="206">
        <v>19.940000000000001</v>
      </c>
      <c r="AD10" s="206">
        <v>0</v>
      </c>
      <c r="AE10" s="206">
        <v>0</v>
      </c>
      <c r="AF10" s="206">
        <v>0</v>
      </c>
      <c r="AG10" s="206">
        <v>42.44</v>
      </c>
      <c r="AH10" s="206">
        <v>0</v>
      </c>
      <c r="AI10" s="206">
        <v>49.79</v>
      </c>
      <c r="AJ10" s="206">
        <v>0</v>
      </c>
      <c r="AK10" s="206">
        <v>17.62</v>
      </c>
      <c r="AL10" s="206">
        <v>0</v>
      </c>
      <c r="AM10" s="206">
        <v>0</v>
      </c>
      <c r="AN10" s="206">
        <v>0</v>
      </c>
      <c r="AO10" s="206">
        <v>112.07</v>
      </c>
      <c r="AP10" s="206">
        <v>143.19999999999999</v>
      </c>
    </row>
    <row r="11" spans="1:42">
      <c r="A11" t="s">
        <v>53</v>
      </c>
      <c r="B11" s="206">
        <v>0</v>
      </c>
      <c r="C11" s="206">
        <v>0</v>
      </c>
      <c r="D11" s="206">
        <v>19.73</v>
      </c>
      <c r="E11" s="206">
        <v>0</v>
      </c>
      <c r="F11" s="206">
        <v>9.67</v>
      </c>
      <c r="G11" s="206">
        <v>6.43</v>
      </c>
      <c r="H11" s="206">
        <v>0</v>
      </c>
      <c r="I11" s="206">
        <v>39.99</v>
      </c>
      <c r="J11" s="206">
        <v>0.98</v>
      </c>
      <c r="K11" s="206">
        <v>251.16</v>
      </c>
      <c r="L11" s="206">
        <v>6.29</v>
      </c>
      <c r="M11" s="206">
        <v>2.2000000000000002</v>
      </c>
      <c r="N11" s="206">
        <v>1.89</v>
      </c>
      <c r="O11" s="206">
        <v>1.34</v>
      </c>
      <c r="P11" s="206">
        <v>0.84</v>
      </c>
      <c r="Q11" s="206">
        <v>4.26</v>
      </c>
      <c r="R11" s="206">
        <v>8</v>
      </c>
      <c r="S11" s="206">
        <v>4.78</v>
      </c>
      <c r="T11" s="206">
        <v>0</v>
      </c>
      <c r="U11" s="206">
        <v>1.51</v>
      </c>
      <c r="V11" s="206">
        <v>0.33</v>
      </c>
      <c r="W11" s="206">
        <v>10.47</v>
      </c>
      <c r="X11" s="206">
        <v>45.53</v>
      </c>
      <c r="Y11" s="206">
        <v>0</v>
      </c>
      <c r="Z11" s="206">
        <v>2.25</v>
      </c>
      <c r="AA11" s="206">
        <v>0</v>
      </c>
      <c r="AB11" s="206">
        <v>0</v>
      </c>
      <c r="AC11" s="206">
        <v>19.940000000000001</v>
      </c>
      <c r="AD11" s="206">
        <v>0</v>
      </c>
      <c r="AE11" s="206">
        <v>0</v>
      </c>
      <c r="AF11" s="206">
        <v>0</v>
      </c>
      <c r="AG11" s="206">
        <v>42.44</v>
      </c>
      <c r="AH11" s="206">
        <v>0</v>
      </c>
      <c r="AI11" s="206">
        <v>49.79</v>
      </c>
      <c r="AJ11" s="206">
        <v>0</v>
      </c>
      <c r="AK11" s="206">
        <v>17.62</v>
      </c>
      <c r="AL11" s="206">
        <v>0</v>
      </c>
      <c r="AM11" s="206">
        <v>0</v>
      </c>
      <c r="AN11" s="206">
        <v>0</v>
      </c>
      <c r="AO11" s="206">
        <v>112.07</v>
      </c>
      <c r="AP11" s="206">
        <v>143.19999999999999</v>
      </c>
    </row>
    <row r="12" spans="1:42">
      <c r="A12" t="s">
        <v>54</v>
      </c>
      <c r="B12" s="206">
        <v>0</v>
      </c>
      <c r="C12" s="206">
        <v>0</v>
      </c>
      <c r="D12" s="206">
        <v>19.73</v>
      </c>
      <c r="E12" s="206">
        <v>0</v>
      </c>
      <c r="F12" s="206">
        <v>9.67</v>
      </c>
      <c r="G12" s="206">
        <v>6.43</v>
      </c>
      <c r="H12" s="206">
        <v>0</v>
      </c>
      <c r="I12" s="206">
        <v>39.99</v>
      </c>
      <c r="J12" s="206">
        <v>0.98</v>
      </c>
      <c r="K12" s="206">
        <v>251.16</v>
      </c>
      <c r="L12" s="206">
        <v>6.29</v>
      </c>
      <c r="M12" s="206">
        <v>2.2000000000000002</v>
      </c>
      <c r="N12" s="206">
        <v>1.89</v>
      </c>
      <c r="O12" s="206">
        <v>1.34</v>
      </c>
      <c r="P12" s="206">
        <v>0.84</v>
      </c>
      <c r="Q12" s="206">
        <v>4.26</v>
      </c>
      <c r="R12" s="206">
        <v>8</v>
      </c>
      <c r="S12" s="206">
        <v>4.8899999999999997</v>
      </c>
      <c r="T12" s="206">
        <v>0</v>
      </c>
      <c r="U12" s="206">
        <v>1.51</v>
      </c>
      <c r="V12" s="206">
        <v>0.33</v>
      </c>
      <c r="W12" s="206">
        <v>10.47</v>
      </c>
      <c r="X12" s="206">
        <v>45.53</v>
      </c>
      <c r="Y12" s="206">
        <v>0</v>
      </c>
      <c r="Z12" s="206">
        <v>2.25</v>
      </c>
      <c r="AA12" s="206">
        <v>0</v>
      </c>
      <c r="AB12" s="206">
        <v>0</v>
      </c>
      <c r="AC12" s="206">
        <v>19.940000000000001</v>
      </c>
      <c r="AD12" s="206">
        <v>0</v>
      </c>
      <c r="AE12" s="206">
        <v>0</v>
      </c>
      <c r="AF12" s="206">
        <v>0</v>
      </c>
      <c r="AG12" s="206">
        <v>42.44</v>
      </c>
      <c r="AH12" s="206">
        <v>0</v>
      </c>
      <c r="AI12" s="206">
        <v>49.79</v>
      </c>
      <c r="AJ12" s="206">
        <v>0</v>
      </c>
      <c r="AK12" s="206">
        <v>17.62</v>
      </c>
      <c r="AL12" s="206">
        <v>0</v>
      </c>
      <c r="AM12" s="206">
        <v>0</v>
      </c>
      <c r="AN12" s="206">
        <v>0</v>
      </c>
      <c r="AO12" s="206">
        <v>112.07</v>
      </c>
      <c r="AP12" s="206">
        <v>143.19999999999999</v>
      </c>
    </row>
    <row r="13" spans="1:42">
      <c r="A13" t="s">
        <v>55</v>
      </c>
      <c r="B13" s="206">
        <v>0</v>
      </c>
      <c r="C13" s="206">
        <v>0</v>
      </c>
      <c r="D13" s="206">
        <v>19.73</v>
      </c>
      <c r="E13" s="206">
        <v>0</v>
      </c>
      <c r="F13" s="206">
        <v>9.67</v>
      </c>
      <c r="G13" s="206">
        <v>6.43</v>
      </c>
      <c r="H13" s="206">
        <v>0</v>
      </c>
      <c r="I13" s="206">
        <v>39.99</v>
      </c>
      <c r="J13" s="206">
        <v>0.98</v>
      </c>
      <c r="K13" s="206">
        <v>260.76</v>
      </c>
      <c r="L13" s="206">
        <v>6.29</v>
      </c>
      <c r="M13" s="206">
        <v>2.2000000000000002</v>
      </c>
      <c r="N13" s="206">
        <v>1.89</v>
      </c>
      <c r="O13" s="206">
        <v>1.34</v>
      </c>
      <c r="P13" s="206">
        <v>0.79</v>
      </c>
      <c r="Q13" s="206">
        <v>4.33</v>
      </c>
      <c r="R13" s="206">
        <v>8.18</v>
      </c>
      <c r="S13" s="206">
        <v>5</v>
      </c>
      <c r="T13" s="206">
        <v>0</v>
      </c>
      <c r="U13" s="206">
        <v>1.51</v>
      </c>
      <c r="V13" s="206">
        <v>0.33</v>
      </c>
      <c r="W13" s="206">
        <v>10.36</v>
      </c>
      <c r="X13" s="206">
        <v>46.24</v>
      </c>
      <c r="Y13" s="206">
        <v>0</v>
      </c>
      <c r="Z13" s="206">
        <v>2.25</v>
      </c>
      <c r="AA13" s="206">
        <v>0</v>
      </c>
      <c r="AB13" s="206">
        <v>0</v>
      </c>
      <c r="AC13" s="206">
        <v>19.89</v>
      </c>
      <c r="AD13" s="206">
        <v>0</v>
      </c>
      <c r="AE13" s="206">
        <v>0</v>
      </c>
      <c r="AF13" s="206">
        <v>0</v>
      </c>
      <c r="AG13" s="206">
        <v>42.44</v>
      </c>
      <c r="AH13" s="206">
        <v>0</v>
      </c>
      <c r="AI13" s="206">
        <v>49.79</v>
      </c>
      <c r="AJ13" s="206">
        <v>0</v>
      </c>
      <c r="AK13" s="206">
        <v>17.62</v>
      </c>
      <c r="AL13" s="206">
        <v>0</v>
      </c>
      <c r="AM13" s="206">
        <v>0</v>
      </c>
      <c r="AN13" s="206">
        <v>0</v>
      </c>
      <c r="AO13" s="206">
        <v>112.07</v>
      </c>
      <c r="AP13" s="206">
        <v>143.19999999999999</v>
      </c>
    </row>
    <row r="14" spans="1:42">
      <c r="A14" t="s">
        <v>56</v>
      </c>
      <c r="B14" s="206">
        <v>0</v>
      </c>
      <c r="C14" s="206">
        <v>0</v>
      </c>
      <c r="D14" s="206">
        <v>19.73</v>
      </c>
      <c r="E14" s="206">
        <v>0</v>
      </c>
      <c r="F14" s="206">
        <v>9.67</v>
      </c>
      <c r="G14" s="206">
        <v>6.43</v>
      </c>
      <c r="H14" s="206">
        <v>0</v>
      </c>
      <c r="I14" s="206">
        <v>39.99</v>
      </c>
      <c r="J14" s="206">
        <v>0.98</v>
      </c>
      <c r="K14" s="206">
        <v>260.76</v>
      </c>
      <c r="L14" s="206">
        <v>6.29</v>
      </c>
      <c r="M14" s="206">
        <v>2.2000000000000002</v>
      </c>
      <c r="N14" s="206">
        <v>1.89</v>
      </c>
      <c r="O14" s="206">
        <v>1.34</v>
      </c>
      <c r="P14" s="206">
        <v>0.79</v>
      </c>
      <c r="Q14" s="206">
        <v>4.33</v>
      </c>
      <c r="R14" s="206">
        <v>8.18</v>
      </c>
      <c r="S14" s="206">
        <v>5</v>
      </c>
      <c r="T14" s="206">
        <v>0</v>
      </c>
      <c r="U14" s="206">
        <v>1.51</v>
      </c>
      <c r="V14" s="206">
        <v>0.33</v>
      </c>
      <c r="W14" s="206">
        <v>10.36</v>
      </c>
      <c r="X14" s="206">
        <v>46.24</v>
      </c>
      <c r="Y14" s="206">
        <v>0</v>
      </c>
      <c r="Z14" s="206">
        <v>2.25</v>
      </c>
      <c r="AA14" s="206">
        <v>0</v>
      </c>
      <c r="AB14" s="206">
        <v>0</v>
      </c>
      <c r="AC14" s="206">
        <v>19.89</v>
      </c>
      <c r="AD14" s="206">
        <v>0</v>
      </c>
      <c r="AE14" s="206">
        <v>0</v>
      </c>
      <c r="AF14" s="206">
        <v>0</v>
      </c>
      <c r="AG14" s="206">
        <v>42.44</v>
      </c>
      <c r="AH14" s="206">
        <v>0</v>
      </c>
      <c r="AI14" s="206">
        <v>49.79</v>
      </c>
      <c r="AJ14" s="206">
        <v>0</v>
      </c>
      <c r="AK14" s="206">
        <v>17.62</v>
      </c>
      <c r="AL14" s="206">
        <v>0</v>
      </c>
      <c r="AM14" s="206">
        <v>0</v>
      </c>
      <c r="AN14" s="206">
        <v>0</v>
      </c>
      <c r="AO14" s="206">
        <v>112.07</v>
      </c>
      <c r="AP14" s="206">
        <v>143.19999999999999</v>
      </c>
    </row>
    <row r="15" spans="1:42">
      <c r="A15" t="s">
        <v>57</v>
      </c>
      <c r="B15" s="206">
        <v>0</v>
      </c>
      <c r="C15" s="206">
        <v>0</v>
      </c>
      <c r="D15" s="206">
        <v>19.73</v>
      </c>
      <c r="E15" s="206">
        <v>0</v>
      </c>
      <c r="F15" s="206">
        <v>9.67</v>
      </c>
      <c r="G15" s="206">
        <v>6.43</v>
      </c>
      <c r="H15" s="206">
        <v>0</v>
      </c>
      <c r="I15" s="206">
        <v>39.99</v>
      </c>
      <c r="J15" s="206">
        <v>0.98</v>
      </c>
      <c r="K15" s="206">
        <v>260.76</v>
      </c>
      <c r="L15" s="206">
        <v>6.29</v>
      </c>
      <c r="M15" s="206">
        <v>2.2000000000000002</v>
      </c>
      <c r="N15" s="206">
        <v>1.89</v>
      </c>
      <c r="O15" s="206">
        <v>1.34</v>
      </c>
      <c r="P15" s="206">
        <v>0.79</v>
      </c>
      <c r="Q15" s="206">
        <v>4.33</v>
      </c>
      <c r="R15" s="206">
        <v>8.18</v>
      </c>
      <c r="S15" s="206">
        <v>5</v>
      </c>
      <c r="T15" s="206">
        <v>0</v>
      </c>
      <c r="U15" s="206">
        <v>1.51</v>
      </c>
      <c r="V15" s="206">
        <v>0.33</v>
      </c>
      <c r="W15" s="206">
        <v>10.36</v>
      </c>
      <c r="X15" s="206">
        <v>46.24</v>
      </c>
      <c r="Y15" s="206">
        <v>0</v>
      </c>
      <c r="Z15" s="206">
        <v>2.25</v>
      </c>
      <c r="AA15" s="206">
        <v>0</v>
      </c>
      <c r="AB15" s="206">
        <v>0</v>
      </c>
      <c r="AC15" s="206">
        <v>19.940000000000001</v>
      </c>
      <c r="AD15" s="206">
        <v>0</v>
      </c>
      <c r="AE15" s="206">
        <v>0</v>
      </c>
      <c r="AF15" s="206">
        <v>0</v>
      </c>
      <c r="AG15" s="206">
        <v>42.44</v>
      </c>
      <c r="AH15" s="206">
        <v>0</v>
      </c>
      <c r="AI15" s="206">
        <v>49.79</v>
      </c>
      <c r="AJ15" s="206">
        <v>0</v>
      </c>
      <c r="AK15" s="206">
        <v>17.62</v>
      </c>
      <c r="AL15" s="206">
        <v>0</v>
      </c>
      <c r="AM15" s="206">
        <v>0</v>
      </c>
      <c r="AN15" s="206">
        <v>0</v>
      </c>
      <c r="AO15" s="206">
        <v>112.07</v>
      </c>
      <c r="AP15" s="206">
        <v>143.19999999999999</v>
      </c>
    </row>
    <row r="16" spans="1:42">
      <c r="A16" t="s">
        <v>58</v>
      </c>
      <c r="B16" s="206">
        <v>0</v>
      </c>
      <c r="C16" s="206">
        <v>0</v>
      </c>
      <c r="D16" s="206">
        <v>19.73</v>
      </c>
      <c r="E16" s="206">
        <v>0</v>
      </c>
      <c r="F16" s="206">
        <v>9.67</v>
      </c>
      <c r="G16" s="206">
        <v>6.43</v>
      </c>
      <c r="H16" s="206">
        <v>0</v>
      </c>
      <c r="I16" s="206">
        <v>39.99</v>
      </c>
      <c r="J16" s="206">
        <v>0.98</v>
      </c>
      <c r="K16" s="206">
        <v>260.76</v>
      </c>
      <c r="L16" s="206">
        <v>6.29</v>
      </c>
      <c r="M16" s="206">
        <v>2.2000000000000002</v>
      </c>
      <c r="N16" s="206">
        <v>1.89</v>
      </c>
      <c r="O16" s="206">
        <v>1.34</v>
      </c>
      <c r="P16" s="206">
        <v>0.79</v>
      </c>
      <c r="Q16" s="206">
        <v>4.33</v>
      </c>
      <c r="R16" s="206">
        <v>8.18</v>
      </c>
      <c r="S16" s="206">
        <v>5</v>
      </c>
      <c r="T16" s="206">
        <v>0</v>
      </c>
      <c r="U16" s="206">
        <v>1.51</v>
      </c>
      <c r="V16" s="206">
        <v>0.33</v>
      </c>
      <c r="W16" s="206">
        <v>10.36</v>
      </c>
      <c r="X16" s="206">
        <v>46.24</v>
      </c>
      <c r="Y16" s="206">
        <v>0</v>
      </c>
      <c r="Z16" s="206">
        <v>2.25</v>
      </c>
      <c r="AA16" s="206">
        <v>0</v>
      </c>
      <c r="AB16" s="206">
        <v>0</v>
      </c>
      <c r="AC16" s="206">
        <v>19.940000000000001</v>
      </c>
      <c r="AD16" s="206">
        <v>0</v>
      </c>
      <c r="AE16" s="206">
        <v>0</v>
      </c>
      <c r="AF16" s="206">
        <v>0</v>
      </c>
      <c r="AG16" s="206">
        <v>42.44</v>
      </c>
      <c r="AH16" s="206">
        <v>0</v>
      </c>
      <c r="AI16" s="206">
        <v>49.79</v>
      </c>
      <c r="AJ16" s="206">
        <v>0</v>
      </c>
      <c r="AK16" s="206">
        <v>17.62</v>
      </c>
      <c r="AL16" s="206">
        <v>0</v>
      </c>
      <c r="AM16" s="206">
        <v>0</v>
      </c>
      <c r="AN16" s="206">
        <v>0</v>
      </c>
      <c r="AO16" s="206">
        <v>112.07</v>
      </c>
      <c r="AP16" s="206">
        <v>143.19999999999999</v>
      </c>
    </row>
    <row r="17" spans="1:42">
      <c r="A17" t="s">
        <v>59</v>
      </c>
      <c r="B17" s="206">
        <v>0</v>
      </c>
      <c r="C17" s="206">
        <v>0</v>
      </c>
      <c r="D17" s="206">
        <v>19.73</v>
      </c>
      <c r="E17" s="206">
        <v>0</v>
      </c>
      <c r="F17" s="206">
        <v>9.67</v>
      </c>
      <c r="G17" s="206">
        <v>6.43</v>
      </c>
      <c r="H17" s="206">
        <v>0</v>
      </c>
      <c r="I17" s="206">
        <v>39.99</v>
      </c>
      <c r="J17" s="206">
        <v>0.98</v>
      </c>
      <c r="K17" s="206">
        <v>260.76</v>
      </c>
      <c r="L17" s="206">
        <v>6.29</v>
      </c>
      <c r="M17" s="206">
        <v>2.2000000000000002</v>
      </c>
      <c r="N17" s="206">
        <v>1.89</v>
      </c>
      <c r="O17" s="206">
        <v>1.34</v>
      </c>
      <c r="P17" s="206">
        <v>0.79</v>
      </c>
      <c r="Q17" s="206">
        <v>4.33</v>
      </c>
      <c r="R17" s="206">
        <v>8.18</v>
      </c>
      <c r="S17" s="206">
        <v>5</v>
      </c>
      <c r="T17" s="206">
        <v>0</v>
      </c>
      <c r="U17" s="206">
        <v>1.51</v>
      </c>
      <c r="V17" s="206">
        <v>0.33</v>
      </c>
      <c r="W17" s="206">
        <v>10.64</v>
      </c>
      <c r="X17" s="206">
        <v>46.24</v>
      </c>
      <c r="Y17" s="206">
        <v>0</v>
      </c>
      <c r="Z17" s="206">
        <v>2.25</v>
      </c>
      <c r="AA17" s="206">
        <v>0</v>
      </c>
      <c r="AB17" s="206">
        <v>0</v>
      </c>
      <c r="AC17" s="206">
        <v>19.940000000000001</v>
      </c>
      <c r="AD17" s="206">
        <v>0</v>
      </c>
      <c r="AE17" s="206">
        <v>0</v>
      </c>
      <c r="AF17" s="206">
        <v>0</v>
      </c>
      <c r="AG17" s="206">
        <v>42.44</v>
      </c>
      <c r="AH17" s="206">
        <v>0</v>
      </c>
      <c r="AI17" s="206">
        <v>49.79</v>
      </c>
      <c r="AJ17" s="206">
        <v>0</v>
      </c>
      <c r="AK17" s="206">
        <v>17.62</v>
      </c>
      <c r="AL17" s="206">
        <v>0</v>
      </c>
      <c r="AM17" s="206">
        <v>0</v>
      </c>
      <c r="AN17" s="206">
        <v>0</v>
      </c>
      <c r="AO17" s="206">
        <v>112.07</v>
      </c>
      <c r="AP17" s="206">
        <v>143.19999999999999</v>
      </c>
    </row>
    <row r="18" spans="1:42">
      <c r="A18" t="s">
        <v>60</v>
      </c>
      <c r="B18" s="206">
        <v>0</v>
      </c>
      <c r="C18" s="206">
        <v>0</v>
      </c>
      <c r="D18" s="206">
        <v>19.73</v>
      </c>
      <c r="E18" s="206">
        <v>0</v>
      </c>
      <c r="F18" s="206">
        <v>9.67</v>
      </c>
      <c r="G18" s="206">
        <v>6.43</v>
      </c>
      <c r="H18" s="206">
        <v>0</v>
      </c>
      <c r="I18" s="206">
        <v>39.99</v>
      </c>
      <c r="J18" s="206">
        <v>0.98</v>
      </c>
      <c r="K18" s="206">
        <v>260.76</v>
      </c>
      <c r="L18" s="206">
        <v>6.29</v>
      </c>
      <c r="M18" s="206">
        <v>2.2000000000000002</v>
      </c>
      <c r="N18" s="206">
        <v>1.89</v>
      </c>
      <c r="O18" s="206">
        <v>1.34</v>
      </c>
      <c r="P18" s="206">
        <v>0.79</v>
      </c>
      <c r="Q18" s="206">
        <v>4.33</v>
      </c>
      <c r="R18" s="206">
        <v>8.18</v>
      </c>
      <c r="S18" s="206">
        <v>5</v>
      </c>
      <c r="T18" s="206">
        <v>0</v>
      </c>
      <c r="U18" s="206">
        <v>1.51</v>
      </c>
      <c r="V18" s="206">
        <v>0.33</v>
      </c>
      <c r="W18" s="206">
        <v>10.64</v>
      </c>
      <c r="X18" s="206">
        <v>46.24</v>
      </c>
      <c r="Y18" s="206">
        <v>0</v>
      </c>
      <c r="Z18" s="206">
        <v>2.25</v>
      </c>
      <c r="AA18" s="206">
        <v>0</v>
      </c>
      <c r="AB18" s="206">
        <v>0</v>
      </c>
      <c r="AC18" s="206">
        <v>19.940000000000001</v>
      </c>
      <c r="AD18" s="206">
        <v>0</v>
      </c>
      <c r="AE18" s="206">
        <v>0</v>
      </c>
      <c r="AF18" s="206">
        <v>0</v>
      </c>
      <c r="AG18" s="206">
        <v>42.44</v>
      </c>
      <c r="AH18" s="206">
        <v>0</v>
      </c>
      <c r="AI18" s="206">
        <v>49.79</v>
      </c>
      <c r="AJ18" s="206">
        <v>0</v>
      </c>
      <c r="AK18" s="206">
        <v>17.62</v>
      </c>
      <c r="AL18" s="206">
        <v>0</v>
      </c>
      <c r="AM18" s="206">
        <v>0</v>
      </c>
      <c r="AN18" s="206">
        <v>0</v>
      </c>
      <c r="AO18" s="206">
        <v>112.07</v>
      </c>
      <c r="AP18" s="206">
        <v>143.19999999999999</v>
      </c>
    </row>
    <row r="19" spans="1:42">
      <c r="A19" t="s">
        <v>61</v>
      </c>
      <c r="B19" s="206">
        <v>0</v>
      </c>
      <c r="C19" s="206">
        <v>0</v>
      </c>
      <c r="D19" s="206">
        <v>19.73</v>
      </c>
      <c r="E19" s="206">
        <v>0</v>
      </c>
      <c r="F19" s="206">
        <v>9.67</v>
      </c>
      <c r="G19" s="206">
        <v>6.43</v>
      </c>
      <c r="H19" s="206">
        <v>0</v>
      </c>
      <c r="I19" s="206">
        <v>39.99</v>
      </c>
      <c r="J19" s="206">
        <v>0.98</v>
      </c>
      <c r="K19" s="206">
        <v>260.76</v>
      </c>
      <c r="L19" s="206">
        <v>6.29</v>
      </c>
      <c r="M19" s="206">
        <v>2.2000000000000002</v>
      </c>
      <c r="N19" s="206">
        <v>1.89</v>
      </c>
      <c r="O19" s="206">
        <v>1.34</v>
      </c>
      <c r="P19" s="206">
        <v>0.79</v>
      </c>
      <c r="Q19" s="206">
        <v>4.33</v>
      </c>
      <c r="R19" s="206">
        <v>8.19</v>
      </c>
      <c r="S19" s="206">
        <v>5</v>
      </c>
      <c r="T19" s="206">
        <v>0</v>
      </c>
      <c r="U19" s="206">
        <v>1.51</v>
      </c>
      <c r="V19" s="206">
        <v>0.33</v>
      </c>
      <c r="W19" s="206">
        <v>10.65</v>
      </c>
      <c r="X19" s="206">
        <v>46.24</v>
      </c>
      <c r="Y19" s="206">
        <v>0</v>
      </c>
      <c r="Z19" s="206">
        <v>2.25</v>
      </c>
      <c r="AA19" s="206">
        <v>0</v>
      </c>
      <c r="AB19" s="206">
        <v>0</v>
      </c>
      <c r="AC19" s="206">
        <v>19.940000000000001</v>
      </c>
      <c r="AD19" s="206">
        <v>0</v>
      </c>
      <c r="AE19" s="206">
        <v>0</v>
      </c>
      <c r="AF19" s="206">
        <v>0</v>
      </c>
      <c r="AG19" s="206">
        <v>42.44</v>
      </c>
      <c r="AH19" s="206">
        <v>0</v>
      </c>
      <c r="AI19" s="206">
        <v>49.79</v>
      </c>
      <c r="AJ19" s="206">
        <v>0</v>
      </c>
      <c r="AK19" s="206">
        <v>17.62</v>
      </c>
      <c r="AL19" s="206">
        <v>0</v>
      </c>
      <c r="AM19" s="206">
        <v>0</v>
      </c>
      <c r="AN19" s="206">
        <v>0</v>
      </c>
      <c r="AO19" s="206">
        <v>112.07</v>
      </c>
      <c r="AP19" s="206">
        <v>143.19999999999999</v>
      </c>
    </row>
    <row r="20" spans="1:42">
      <c r="A20" t="s">
        <v>62</v>
      </c>
      <c r="B20" s="206">
        <v>0</v>
      </c>
      <c r="C20" s="206">
        <v>0</v>
      </c>
      <c r="D20" s="206">
        <v>19.73</v>
      </c>
      <c r="E20" s="206">
        <v>0</v>
      </c>
      <c r="F20" s="206">
        <v>9.67</v>
      </c>
      <c r="G20" s="206">
        <v>6.43</v>
      </c>
      <c r="H20" s="206">
        <v>0</v>
      </c>
      <c r="I20" s="206">
        <v>39.99</v>
      </c>
      <c r="J20" s="206">
        <v>0.98</v>
      </c>
      <c r="K20" s="206">
        <v>260.75</v>
      </c>
      <c r="L20" s="206">
        <v>6.29</v>
      </c>
      <c r="M20" s="206">
        <v>2.2000000000000002</v>
      </c>
      <c r="N20" s="206">
        <v>1.89</v>
      </c>
      <c r="O20" s="206">
        <v>1.34</v>
      </c>
      <c r="P20" s="206">
        <v>0.79</v>
      </c>
      <c r="Q20" s="206">
        <v>4.33</v>
      </c>
      <c r="R20" s="206">
        <v>8.18</v>
      </c>
      <c r="S20" s="206">
        <v>5</v>
      </c>
      <c r="T20" s="206">
        <v>0</v>
      </c>
      <c r="U20" s="206">
        <v>1.51</v>
      </c>
      <c r="V20" s="206">
        <v>0.33</v>
      </c>
      <c r="W20" s="206">
        <v>10.65</v>
      </c>
      <c r="X20" s="206">
        <v>46.24</v>
      </c>
      <c r="Y20" s="206">
        <v>0</v>
      </c>
      <c r="Z20" s="206">
        <v>2.25</v>
      </c>
      <c r="AA20" s="206">
        <v>0</v>
      </c>
      <c r="AB20" s="206">
        <v>0</v>
      </c>
      <c r="AC20" s="206">
        <v>19.940000000000001</v>
      </c>
      <c r="AD20" s="206">
        <v>0</v>
      </c>
      <c r="AE20" s="206">
        <v>0</v>
      </c>
      <c r="AF20" s="206">
        <v>0</v>
      </c>
      <c r="AG20" s="206">
        <v>42.44</v>
      </c>
      <c r="AH20" s="206">
        <v>0</v>
      </c>
      <c r="AI20" s="206">
        <v>49.79</v>
      </c>
      <c r="AJ20" s="206">
        <v>0</v>
      </c>
      <c r="AK20" s="206">
        <v>17.62</v>
      </c>
      <c r="AL20" s="206">
        <v>0</v>
      </c>
      <c r="AM20" s="206">
        <v>0</v>
      </c>
      <c r="AN20" s="206">
        <v>0</v>
      </c>
      <c r="AO20" s="206">
        <v>112.07</v>
      </c>
      <c r="AP20" s="206">
        <v>143.19999999999999</v>
      </c>
    </row>
    <row r="21" spans="1:42">
      <c r="A21" t="s">
        <v>63</v>
      </c>
      <c r="B21" s="206">
        <v>0</v>
      </c>
      <c r="C21" s="206">
        <v>0</v>
      </c>
      <c r="D21" s="206">
        <v>19.73</v>
      </c>
      <c r="E21" s="206">
        <v>0</v>
      </c>
      <c r="F21" s="206">
        <v>9.67</v>
      </c>
      <c r="G21" s="206">
        <v>6.43</v>
      </c>
      <c r="H21" s="206">
        <v>0</v>
      </c>
      <c r="I21" s="206">
        <v>39.99</v>
      </c>
      <c r="J21" s="206">
        <v>0.98</v>
      </c>
      <c r="K21" s="206">
        <v>260.75</v>
      </c>
      <c r="L21" s="206">
        <v>6.29</v>
      </c>
      <c r="M21" s="206">
        <v>2.2000000000000002</v>
      </c>
      <c r="N21" s="206">
        <v>1.89</v>
      </c>
      <c r="O21" s="206">
        <v>1.34</v>
      </c>
      <c r="P21" s="206">
        <v>0.79</v>
      </c>
      <c r="Q21" s="206">
        <v>4.33</v>
      </c>
      <c r="R21" s="206">
        <v>8.18</v>
      </c>
      <c r="S21" s="206">
        <v>5</v>
      </c>
      <c r="T21" s="206">
        <v>0</v>
      </c>
      <c r="U21" s="206">
        <v>1.51</v>
      </c>
      <c r="V21" s="206">
        <v>0.33</v>
      </c>
      <c r="W21" s="206">
        <v>10.65</v>
      </c>
      <c r="X21" s="206">
        <v>46.24</v>
      </c>
      <c r="Y21" s="206">
        <v>0</v>
      </c>
      <c r="Z21" s="206">
        <v>2.25</v>
      </c>
      <c r="AA21" s="206">
        <v>0</v>
      </c>
      <c r="AB21" s="206">
        <v>0</v>
      </c>
      <c r="AC21" s="206">
        <v>19.940000000000001</v>
      </c>
      <c r="AD21" s="206">
        <v>0</v>
      </c>
      <c r="AE21" s="206">
        <v>0</v>
      </c>
      <c r="AF21" s="206">
        <v>0</v>
      </c>
      <c r="AG21" s="206">
        <v>42.44</v>
      </c>
      <c r="AH21" s="206">
        <v>0</v>
      </c>
      <c r="AI21" s="206">
        <v>49.79</v>
      </c>
      <c r="AJ21" s="206">
        <v>0</v>
      </c>
      <c r="AK21" s="206">
        <v>17.62</v>
      </c>
      <c r="AL21" s="206">
        <v>0</v>
      </c>
      <c r="AM21" s="206">
        <v>0</v>
      </c>
      <c r="AN21" s="206">
        <v>0</v>
      </c>
      <c r="AO21" s="206">
        <v>112.07</v>
      </c>
      <c r="AP21" s="206">
        <v>143.19999999999999</v>
      </c>
    </row>
    <row r="22" spans="1:42">
      <c r="A22" t="s">
        <v>64</v>
      </c>
      <c r="B22" s="206">
        <v>0</v>
      </c>
      <c r="C22" s="206">
        <v>0</v>
      </c>
      <c r="D22" s="206">
        <v>19.73</v>
      </c>
      <c r="E22" s="206">
        <v>0</v>
      </c>
      <c r="F22" s="206">
        <v>9.67</v>
      </c>
      <c r="G22" s="206">
        <v>6.43</v>
      </c>
      <c r="H22" s="206">
        <v>0</v>
      </c>
      <c r="I22" s="206">
        <v>39.99</v>
      </c>
      <c r="J22" s="206">
        <v>0.98</v>
      </c>
      <c r="K22" s="206">
        <v>260.75</v>
      </c>
      <c r="L22" s="206">
        <v>6.29</v>
      </c>
      <c r="M22" s="206">
        <v>2.2000000000000002</v>
      </c>
      <c r="N22" s="206">
        <v>1.89</v>
      </c>
      <c r="O22" s="206">
        <v>1.34</v>
      </c>
      <c r="P22" s="206">
        <v>0.79</v>
      </c>
      <c r="Q22" s="206">
        <v>4.33</v>
      </c>
      <c r="R22" s="206">
        <v>8.19</v>
      </c>
      <c r="S22" s="206">
        <v>5</v>
      </c>
      <c r="T22" s="206">
        <v>0</v>
      </c>
      <c r="U22" s="206">
        <v>1.51</v>
      </c>
      <c r="V22" s="206">
        <v>0.33</v>
      </c>
      <c r="W22" s="206">
        <v>10.65</v>
      </c>
      <c r="X22" s="206">
        <v>2.39</v>
      </c>
      <c r="Y22" s="206">
        <v>0</v>
      </c>
      <c r="Z22" s="206">
        <v>2.25</v>
      </c>
      <c r="AA22" s="206">
        <v>0</v>
      </c>
      <c r="AB22" s="206">
        <v>0</v>
      </c>
      <c r="AC22" s="206">
        <v>19.940000000000001</v>
      </c>
      <c r="AD22" s="206">
        <v>0</v>
      </c>
      <c r="AE22" s="206">
        <v>0</v>
      </c>
      <c r="AF22" s="206">
        <v>0</v>
      </c>
      <c r="AG22" s="206">
        <v>42.44</v>
      </c>
      <c r="AH22" s="206">
        <v>0</v>
      </c>
      <c r="AI22" s="206">
        <v>49.79</v>
      </c>
      <c r="AJ22" s="206">
        <v>0</v>
      </c>
      <c r="AK22" s="206">
        <v>17.62</v>
      </c>
      <c r="AL22" s="206">
        <v>0</v>
      </c>
      <c r="AM22" s="206">
        <v>0</v>
      </c>
      <c r="AN22" s="206">
        <v>0</v>
      </c>
      <c r="AO22" s="206">
        <v>112.07</v>
      </c>
      <c r="AP22" s="206">
        <v>143.19999999999999</v>
      </c>
    </row>
    <row r="23" spans="1:42">
      <c r="A23" t="s">
        <v>65</v>
      </c>
      <c r="B23" s="206">
        <v>0</v>
      </c>
      <c r="C23" s="206">
        <v>0</v>
      </c>
      <c r="D23" s="206">
        <v>19.73</v>
      </c>
      <c r="E23" s="206">
        <v>0</v>
      </c>
      <c r="F23" s="206">
        <v>9.67</v>
      </c>
      <c r="G23" s="206">
        <v>6.43</v>
      </c>
      <c r="H23" s="206">
        <v>0</v>
      </c>
      <c r="I23" s="206">
        <v>39.99</v>
      </c>
      <c r="J23" s="206">
        <v>0.98</v>
      </c>
      <c r="K23" s="206">
        <v>203</v>
      </c>
      <c r="L23" s="206">
        <v>0.23</v>
      </c>
      <c r="M23" s="206">
        <v>2.2000000000000002</v>
      </c>
      <c r="N23" s="206">
        <v>1.89</v>
      </c>
      <c r="O23" s="206">
        <v>1.34</v>
      </c>
      <c r="P23" s="206">
        <v>0.79</v>
      </c>
      <c r="Q23" s="206">
        <v>0.23</v>
      </c>
      <c r="R23" s="206">
        <v>0.48</v>
      </c>
      <c r="S23" s="206">
        <v>0.28999999999999998</v>
      </c>
      <c r="T23" s="206">
        <v>0</v>
      </c>
      <c r="U23" s="206">
        <v>1.51</v>
      </c>
      <c r="V23" s="206">
        <v>0.33</v>
      </c>
      <c r="W23" s="206">
        <v>0.56999999999999995</v>
      </c>
      <c r="X23" s="206">
        <v>2.39</v>
      </c>
      <c r="Y23" s="206">
        <v>0</v>
      </c>
      <c r="Z23" s="206">
        <v>2.25</v>
      </c>
      <c r="AA23" s="206">
        <v>0</v>
      </c>
      <c r="AB23" s="206">
        <v>0</v>
      </c>
      <c r="AC23" s="206">
        <v>19.940000000000001</v>
      </c>
      <c r="AD23" s="206">
        <v>0</v>
      </c>
      <c r="AE23" s="206">
        <v>0</v>
      </c>
      <c r="AF23" s="206">
        <v>0</v>
      </c>
      <c r="AG23" s="206">
        <v>42.44</v>
      </c>
      <c r="AH23" s="206">
        <v>0</v>
      </c>
      <c r="AI23" s="206">
        <v>49.79</v>
      </c>
      <c r="AJ23" s="206">
        <v>0</v>
      </c>
      <c r="AK23" s="206">
        <v>17.62</v>
      </c>
      <c r="AL23" s="206">
        <v>0</v>
      </c>
      <c r="AM23" s="206">
        <v>0</v>
      </c>
      <c r="AN23" s="206">
        <v>0</v>
      </c>
      <c r="AO23" s="206">
        <v>112.07</v>
      </c>
      <c r="AP23" s="206">
        <v>143.19999999999999</v>
      </c>
    </row>
    <row r="24" spans="1:42">
      <c r="A24" t="s">
        <v>66</v>
      </c>
      <c r="B24" s="206">
        <v>0</v>
      </c>
      <c r="C24" s="206">
        <v>0</v>
      </c>
      <c r="D24" s="206">
        <v>19.73</v>
      </c>
      <c r="E24" s="206">
        <v>0</v>
      </c>
      <c r="F24" s="206">
        <v>9.67</v>
      </c>
      <c r="G24" s="206">
        <v>6.43</v>
      </c>
      <c r="H24" s="206">
        <v>0</v>
      </c>
      <c r="I24" s="206">
        <v>39.99</v>
      </c>
      <c r="J24" s="206">
        <v>0.98</v>
      </c>
      <c r="K24" s="206">
        <v>135.59</v>
      </c>
      <c r="L24" s="206">
        <v>0.23</v>
      </c>
      <c r="M24" s="206">
        <v>2.2000000000000002</v>
      </c>
      <c r="N24" s="206">
        <v>1.89</v>
      </c>
      <c r="O24" s="206">
        <v>1.34</v>
      </c>
      <c r="P24" s="206">
        <v>0.79</v>
      </c>
      <c r="Q24" s="206">
        <v>0.23</v>
      </c>
      <c r="R24" s="206">
        <v>0.48</v>
      </c>
      <c r="S24" s="206">
        <v>0.28999999999999998</v>
      </c>
      <c r="T24" s="206">
        <v>0</v>
      </c>
      <c r="U24" s="206">
        <v>1.51</v>
      </c>
      <c r="V24" s="206">
        <v>0.33</v>
      </c>
      <c r="W24" s="206">
        <v>0.56000000000000005</v>
      </c>
      <c r="X24" s="206">
        <v>2.39</v>
      </c>
      <c r="Y24" s="206">
        <v>0</v>
      </c>
      <c r="Z24" s="206">
        <v>2.25</v>
      </c>
      <c r="AA24" s="206">
        <v>0</v>
      </c>
      <c r="AB24" s="206">
        <v>0</v>
      </c>
      <c r="AC24" s="206">
        <v>19.940000000000001</v>
      </c>
      <c r="AD24" s="206">
        <v>0</v>
      </c>
      <c r="AE24" s="206">
        <v>0</v>
      </c>
      <c r="AF24" s="206">
        <v>0</v>
      </c>
      <c r="AG24" s="206">
        <v>42.44</v>
      </c>
      <c r="AH24" s="206">
        <v>0</v>
      </c>
      <c r="AI24" s="206">
        <v>49.79</v>
      </c>
      <c r="AJ24" s="206">
        <v>0</v>
      </c>
      <c r="AK24" s="206">
        <v>17.62</v>
      </c>
      <c r="AL24" s="206">
        <v>0</v>
      </c>
      <c r="AM24" s="206">
        <v>0</v>
      </c>
      <c r="AN24" s="206">
        <v>0</v>
      </c>
      <c r="AO24" s="206">
        <v>112.07</v>
      </c>
      <c r="AP24" s="206">
        <v>143.19999999999999</v>
      </c>
    </row>
    <row r="25" spans="1:42">
      <c r="A25" t="s">
        <v>67</v>
      </c>
      <c r="B25" s="206">
        <v>0</v>
      </c>
      <c r="C25" s="206">
        <v>0</v>
      </c>
      <c r="D25" s="206">
        <v>19.73</v>
      </c>
      <c r="E25" s="206">
        <v>0</v>
      </c>
      <c r="F25" s="206">
        <v>9.67</v>
      </c>
      <c r="G25" s="206">
        <v>6.43</v>
      </c>
      <c r="H25" s="206">
        <v>0</v>
      </c>
      <c r="I25" s="206">
        <v>39.99</v>
      </c>
      <c r="J25" s="206">
        <v>0.98</v>
      </c>
      <c r="K25" s="206">
        <v>68.17</v>
      </c>
      <c r="L25" s="206">
        <v>0.23</v>
      </c>
      <c r="M25" s="206">
        <v>2.2000000000000002</v>
      </c>
      <c r="N25" s="206">
        <v>1.89</v>
      </c>
      <c r="O25" s="206">
        <v>1.34</v>
      </c>
      <c r="P25" s="206">
        <v>0.79</v>
      </c>
      <c r="Q25" s="206">
        <v>0.23</v>
      </c>
      <c r="R25" s="206">
        <v>0.47</v>
      </c>
      <c r="S25" s="206">
        <v>0.28000000000000003</v>
      </c>
      <c r="T25" s="206">
        <v>0</v>
      </c>
      <c r="U25" s="206">
        <v>1.51</v>
      </c>
      <c r="V25" s="206">
        <v>0.33</v>
      </c>
      <c r="W25" s="206">
        <v>0.56000000000000005</v>
      </c>
      <c r="X25" s="206">
        <v>2.39</v>
      </c>
      <c r="Y25" s="206">
        <v>0</v>
      </c>
      <c r="Z25" s="206">
        <v>2.25</v>
      </c>
      <c r="AA25" s="206">
        <v>0</v>
      </c>
      <c r="AB25" s="206">
        <v>0</v>
      </c>
      <c r="AC25" s="206">
        <v>19.940000000000001</v>
      </c>
      <c r="AD25" s="206">
        <v>0</v>
      </c>
      <c r="AE25" s="206">
        <v>0</v>
      </c>
      <c r="AF25" s="206">
        <v>0</v>
      </c>
      <c r="AG25" s="206">
        <v>42.44</v>
      </c>
      <c r="AH25" s="206">
        <v>0</v>
      </c>
      <c r="AI25" s="206">
        <v>49.79</v>
      </c>
      <c r="AJ25" s="206">
        <v>0</v>
      </c>
      <c r="AK25" s="206">
        <v>17.62</v>
      </c>
      <c r="AL25" s="206">
        <v>0</v>
      </c>
      <c r="AM25" s="206">
        <v>0</v>
      </c>
      <c r="AN25" s="206">
        <v>0</v>
      </c>
      <c r="AO25" s="206">
        <v>112.07</v>
      </c>
      <c r="AP25" s="206">
        <v>143.19999999999999</v>
      </c>
    </row>
    <row r="26" spans="1:42">
      <c r="A26" t="s">
        <v>68</v>
      </c>
      <c r="B26" s="206">
        <v>0</v>
      </c>
      <c r="C26" s="206">
        <v>0</v>
      </c>
      <c r="D26" s="206">
        <v>19.73</v>
      </c>
      <c r="E26" s="206">
        <v>0</v>
      </c>
      <c r="F26" s="206">
        <v>9.67</v>
      </c>
      <c r="G26" s="206">
        <v>6.43</v>
      </c>
      <c r="H26" s="206">
        <v>0</v>
      </c>
      <c r="I26" s="206">
        <v>39.99</v>
      </c>
      <c r="J26" s="206">
        <v>0.98</v>
      </c>
      <c r="K26" s="206">
        <v>18.87</v>
      </c>
      <c r="L26" s="206">
        <v>0.23</v>
      </c>
      <c r="M26" s="206">
        <v>2.2000000000000002</v>
      </c>
      <c r="N26" s="206">
        <v>1.89</v>
      </c>
      <c r="O26" s="206">
        <v>1.34</v>
      </c>
      <c r="P26" s="206">
        <v>0.79</v>
      </c>
      <c r="Q26" s="206">
        <v>0.23</v>
      </c>
      <c r="R26" s="206">
        <v>0.47</v>
      </c>
      <c r="S26" s="206">
        <v>0.28000000000000003</v>
      </c>
      <c r="T26" s="206">
        <v>0</v>
      </c>
      <c r="U26" s="206">
        <v>1.51</v>
      </c>
      <c r="V26" s="206">
        <v>0.33</v>
      </c>
      <c r="W26" s="206">
        <v>0.56000000000000005</v>
      </c>
      <c r="X26" s="206">
        <v>2.39</v>
      </c>
      <c r="Y26" s="206">
        <v>0</v>
      </c>
      <c r="Z26" s="206">
        <v>2.25</v>
      </c>
      <c r="AA26" s="206">
        <v>0</v>
      </c>
      <c r="AB26" s="206">
        <v>0</v>
      </c>
      <c r="AC26" s="206">
        <v>19.940000000000001</v>
      </c>
      <c r="AD26" s="206">
        <v>0</v>
      </c>
      <c r="AE26" s="206">
        <v>0</v>
      </c>
      <c r="AF26" s="206">
        <v>0</v>
      </c>
      <c r="AG26" s="206">
        <v>42.44</v>
      </c>
      <c r="AH26" s="206">
        <v>0</v>
      </c>
      <c r="AI26" s="206">
        <v>49.79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112.07</v>
      </c>
      <c r="AP26" s="206">
        <v>143.19999999999999</v>
      </c>
    </row>
    <row r="27" spans="1:42">
      <c r="A27" t="s">
        <v>69</v>
      </c>
      <c r="B27" s="206">
        <v>0</v>
      </c>
      <c r="C27" s="206">
        <v>0</v>
      </c>
      <c r="D27" s="206">
        <v>19.64</v>
      </c>
      <c r="E27" s="206">
        <v>0</v>
      </c>
      <c r="F27" s="206">
        <v>9.67</v>
      </c>
      <c r="G27" s="206">
        <v>6.43</v>
      </c>
      <c r="H27" s="206">
        <v>0</v>
      </c>
      <c r="I27" s="206">
        <v>39.99</v>
      </c>
      <c r="J27" s="206">
        <v>0.98</v>
      </c>
      <c r="K27" s="206">
        <v>18.87</v>
      </c>
      <c r="L27" s="206">
        <v>0.23</v>
      </c>
      <c r="M27" s="206">
        <v>2.2000000000000002</v>
      </c>
      <c r="N27" s="206">
        <v>1.89</v>
      </c>
      <c r="O27" s="206">
        <v>1.34</v>
      </c>
      <c r="P27" s="206">
        <v>0.79</v>
      </c>
      <c r="Q27" s="206">
        <v>0.23</v>
      </c>
      <c r="R27" s="206">
        <v>0.47</v>
      </c>
      <c r="S27" s="206">
        <v>0.28999999999999998</v>
      </c>
      <c r="T27" s="206">
        <v>0</v>
      </c>
      <c r="U27" s="206">
        <v>1.51</v>
      </c>
      <c r="V27" s="206">
        <v>0.33</v>
      </c>
      <c r="W27" s="206">
        <v>0.56000000000000005</v>
      </c>
      <c r="X27" s="206">
        <v>2.39</v>
      </c>
      <c r="Y27" s="206">
        <v>0</v>
      </c>
      <c r="Z27" s="206">
        <v>2.25</v>
      </c>
      <c r="AA27" s="206">
        <v>0</v>
      </c>
      <c r="AB27" s="206">
        <v>0</v>
      </c>
      <c r="AC27" s="206">
        <v>19.940000000000001</v>
      </c>
      <c r="AD27" s="206">
        <v>0</v>
      </c>
      <c r="AE27" s="206">
        <v>0</v>
      </c>
      <c r="AF27" s="206">
        <v>0</v>
      </c>
      <c r="AG27" s="206">
        <v>42.44</v>
      </c>
      <c r="AH27" s="206">
        <v>0</v>
      </c>
      <c r="AI27" s="206">
        <v>49.79</v>
      </c>
      <c r="AJ27" s="206">
        <v>0</v>
      </c>
      <c r="AK27" s="206">
        <v>-7.96</v>
      </c>
      <c r="AL27" s="206">
        <v>0</v>
      </c>
      <c r="AM27" s="206">
        <v>0</v>
      </c>
      <c r="AN27" s="206">
        <v>0</v>
      </c>
      <c r="AO27" s="206">
        <v>112.07</v>
      </c>
      <c r="AP27" s="206">
        <v>143.19999999999999</v>
      </c>
    </row>
    <row r="28" spans="1:42">
      <c r="A28" t="s">
        <v>70</v>
      </c>
      <c r="B28" s="206">
        <v>0</v>
      </c>
      <c r="C28" s="206">
        <v>0</v>
      </c>
      <c r="D28" s="206">
        <v>19.64</v>
      </c>
      <c r="E28" s="206">
        <v>0</v>
      </c>
      <c r="F28" s="206">
        <v>9.67</v>
      </c>
      <c r="G28" s="206">
        <v>6.43</v>
      </c>
      <c r="H28" s="206">
        <v>0</v>
      </c>
      <c r="I28" s="206">
        <v>39.99</v>
      </c>
      <c r="J28" s="206">
        <v>0.98</v>
      </c>
      <c r="K28" s="206">
        <v>18.87</v>
      </c>
      <c r="L28" s="206">
        <v>0.23</v>
      </c>
      <c r="M28" s="206">
        <v>2.2000000000000002</v>
      </c>
      <c r="N28" s="206">
        <v>1.89</v>
      </c>
      <c r="O28" s="206">
        <v>1.34</v>
      </c>
      <c r="P28" s="206">
        <v>0.79</v>
      </c>
      <c r="Q28" s="206">
        <v>0.23</v>
      </c>
      <c r="R28" s="206">
        <v>0.47</v>
      </c>
      <c r="S28" s="206">
        <v>0.28999999999999998</v>
      </c>
      <c r="T28" s="206">
        <v>0</v>
      </c>
      <c r="U28" s="206">
        <v>1.51</v>
      </c>
      <c r="V28" s="206">
        <v>0.33</v>
      </c>
      <c r="W28" s="206">
        <v>0.56000000000000005</v>
      </c>
      <c r="X28" s="206">
        <v>2.39</v>
      </c>
      <c r="Y28" s="206">
        <v>0</v>
      </c>
      <c r="Z28" s="206">
        <v>2.25</v>
      </c>
      <c r="AA28" s="206">
        <v>0</v>
      </c>
      <c r="AB28" s="206">
        <v>0</v>
      </c>
      <c r="AC28" s="206">
        <v>19.940000000000001</v>
      </c>
      <c r="AD28" s="206">
        <v>0</v>
      </c>
      <c r="AE28" s="206">
        <v>0</v>
      </c>
      <c r="AF28" s="206">
        <v>0</v>
      </c>
      <c r="AG28" s="206">
        <v>42.44</v>
      </c>
      <c r="AH28" s="206">
        <v>0</v>
      </c>
      <c r="AI28" s="206">
        <v>49.79</v>
      </c>
      <c r="AJ28" s="206">
        <v>0</v>
      </c>
      <c r="AK28" s="206">
        <v>-7.96</v>
      </c>
      <c r="AL28" s="206">
        <v>0</v>
      </c>
      <c r="AM28" s="206">
        <v>0</v>
      </c>
      <c r="AN28" s="206">
        <v>0</v>
      </c>
      <c r="AO28" s="206">
        <v>112.07</v>
      </c>
      <c r="AP28" s="206">
        <v>143.19999999999999</v>
      </c>
    </row>
    <row r="29" spans="1:42">
      <c r="A29" t="s">
        <v>71</v>
      </c>
      <c r="B29" s="206">
        <v>0</v>
      </c>
      <c r="C29" s="206">
        <v>0</v>
      </c>
      <c r="D29" s="206">
        <v>19.64</v>
      </c>
      <c r="E29" s="206">
        <v>0</v>
      </c>
      <c r="F29" s="206">
        <v>9.67</v>
      </c>
      <c r="G29" s="206">
        <v>6.43</v>
      </c>
      <c r="H29" s="206">
        <v>0</v>
      </c>
      <c r="I29" s="206">
        <v>39.99</v>
      </c>
      <c r="J29" s="206">
        <v>0.98</v>
      </c>
      <c r="K29" s="206">
        <v>18.87</v>
      </c>
      <c r="L29" s="206">
        <v>0.23</v>
      </c>
      <c r="M29" s="206">
        <v>2.2000000000000002</v>
      </c>
      <c r="N29" s="206">
        <v>1.89</v>
      </c>
      <c r="O29" s="206">
        <v>1.34</v>
      </c>
      <c r="P29" s="206">
        <v>0.79</v>
      </c>
      <c r="Q29" s="206">
        <v>0.23</v>
      </c>
      <c r="R29" s="206">
        <v>0.47</v>
      </c>
      <c r="S29" s="206">
        <v>0.28999999999999998</v>
      </c>
      <c r="T29" s="206">
        <v>0</v>
      </c>
      <c r="U29" s="206">
        <v>1.51</v>
      </c>
      <c r="V29" s="206">
        <v>0.33</v>
      </c>
      <c r="W29" s="206">
        <v>0.56000000000000005</v>
      </c>
      <c r="X29" s="206">
        <v>2.39</v>
      </c>
      <c r="Y29" s="206">
        <v>0</v>
      </c>
      <c r="Z29" s="206">
        <v>2.25</v>
      </c>
      <c r="AA29" s="206">
        <v>0</v>
      </c>
      <c r="AB29" s="206">
        <v>0</v>
      </c>
      <c r="AC29" s="206">
        <v>19.940000000000001</v>
      </c>
      <c r="AD29" s="206">
        <v>0</v>
      </c>
      <c r="AE29" s="206">
        <v>0</v>
      </c>
      <c r="AF29" s="206">
        <v>0</v>
      </c>
      <c r="AG29" s="206">
        <v>42.44</v>
      </c>
      <c r="AH29" s="206">
        <v>0</v>
      </c>
      <c r="AI29" s="206">
        <v>49.79</v>
      </c>
      <c r="AJ29" s="206">
        <v>0</v>
      </c>
      <c r="AK29" s="206">
        <v>-5.31</v>
      </c>
      <c r="AL29" s="206">
        <v>0</v>
      </c>
      <c r="AM29" s="206">
        <v>0</v>
      </c>
      <c r="AN29" s="206">
        <v>0</v>
      </c>
      <c r="AO29" s="206">
        <v>112.07</v>
      </c>
      <c r="AP29" s="206">
        <v>143.19999999999999</v>
      </c>
    </row>
    <row r="30" spans="1:42">
      <c r="A30" t="s">
        <v>72</v>
      </c>
      <c r="B30" s="206">
        <v>0</v>
      </c>
      <c r="C30" s="206">
        <v>0</v>
      </c>
      <c r="D30" s="206">
        <v>19.64</v>
      </c>
      <c r="E30" s="206">
        <v>0</v>
      </c>
      <c r="F30" s="206">
        <v>9.67</v>
      </c>
      <c r="G30" s="206">
        <v>6.43</v>
      </c>
      <c r="H30" s="206">
        <v>0</v>
      </c>
      <c r="I30" s="206">
        <v>39.99</v>
      </c>
      <c r="J30" s="206">
        <v>0.98</v>
      </c>
      <c r="K30" s="206">
        <v>18.87</v>
      </c>
      <c r="L30" s="206">
        <v>0.23</v>
      </c>
      <c r="M30" s="206">
        <v>2.2000000000000002</v>
      </c>
      <c r="N30" s="206">
        <v>1.89</v>
      </c>
      <c r="O30" s="206">
        <v>1.34</v>
      </c>
      <c r="P30" s="206">
        <v>0.79</v>
      </c>
      <c r="Q30" s="206">
        <v>0.23</v>
      </c>
      <c r="R30" s="206">
        <v>0.47</v>
      </c>
      <c r="S30" s="206">
        <v>0.28999999999999998</v>
      </c>
      <c r="T30" s="206">
        <v>0</v>
      </c>
      <c r="U30" s="206">
        <v>1.51</v>
      </c>
      <c r="V30" s="206">
        <v>0.33</v>
      </c>
      <c r="W30" s="206">
        <v>0.56000000000000005</v>
      </c>
      <c r="X30" s="206">
        <v>2.39</v>
      </c>
      <c r="Y30" s="206">
        <v>0</v>
      </c>
      <c r="Z30" s="206">
        <v>2.25</v>
      </c>
      <c r="AA30" s="206">
        <v>0</v>
      </c>
      <c r="AB30" s="206">
        <v>0</v>
      </c>
      <c r="AC30" s="206">
        <v>19.940000000000001</v>
      </c>
      <c r="AD30" s="206">
        <v>0</v>
      </c>
      <c r="AE30" s="206">
        <v>0</v>
      </c>
      <c r="AF30" s="206">
        <v>0</v>
      </c>
      <c r="AG30" s="206">
        <v>42.44</v>
      </c>
      <c r="AH30" s="206">
        <v>0</v>
      </c>
      <c r="AI30" s="206">
        <v>49.79</v>
      </c>
      <c r="AJ30" s="206">
        <v>0</v>
      </c>
      <c r="AK30" s="206">
        <v>-4.9800000000000004</v>
      </c>
      <c r="AL30" s="206">
        <v>0</v>
      </c>
      <c r="AM30" s="206">
        <v>0</v>
      </c>
      <c r="AN30" s="206">
        <v>0</v>
      </c>
      <c r="AO30" s="206">
        <v>112.07</v>
      </c>
      <c r="AP30" s="206">
        <v>143.19999999999999</v>
      </c>
    </row>
    <row r="31" spans="1:42">
      <c r="A31" t="s">
        <v>73</v>
      </c>
      <c r="B31" s="206">
        <v>0</v>
      </c>
      <c r="C31" s="206">
        <v>0</v>
      </c>
      <c r="D31" s="206">
        <v>19.64</v>
      </c>
      <c r="E31" s="206">
        <v>0</v>
      </c>
      <c r="F31" s="206">
        <v>9.67</v>
      </c>
      <c r="G31" s="206">
        <v>6.43</v>
      </c>
      <c r="H31" s="206">
        <v>0</v>
      </c>
      <c r="I31" s="206">
        <v>39.99</v>
      </c>
      <c r="J31" s="206">
        <v>0.98</v>
      </c>
      <c r="K31" s="206">
        <v>18.87</v>
      </c>
      <c r="L31" s="206">
        <v>0.23</v>
      </c>
      <c r="M31" s="206">
        <v>2.2000000000000002</v>
      </c>
      <c r="N31" s="206">
        <v>1.89</v>
      </c>
      <c r="O31" s="206">
        <v>1.34</v>
      </c>
      <c r="P31" s="206">
        <v>0.79</v>
      </c>
      <c r="Q31" s="206">
        <v>0.23</v>
      </c>
      <c r="R31" s="206">
        <v>0.47</v>
      </c>
      <c r="S31" s="206">
        <v>0.28999999999999998</v>
      </c>
      <c r="T31" s="206">
        <v>0</v>
      </c>
      <c r="U31" s="206">
        <v>1.51</v>
      </c>
      <c r="V31" s="206">
        <v>0.33</v>
      </c>
      <c r="W31" s="206">
        <v>0.56000000000000005</v>
      </c>
      <c r="X31" s="206">
        <v>2.39</v>
      </c>
      <c r="Y31" s="206">
        <v>0</v>
      </c>
      <c r="Z31" s="206">
        <v>2.25</v>
      </c>
      <c r="AA31" s="206">
        <v>0</v>
      </c>
      <c r="AB31" s="206">
        <v>0</v>
      </c>
      <c r="AC31" s="206">
        <v>19.940000000000001</v>
      </c>
      <c r="AD31" s="206">
        <v>0</v>
      </c>
      <c r="AE31" s="206">
        <v>0</v>
      </c>
      <c r="AF31" s="206">
        <v>0</v>
      </c>
      <c r="AG31" s="206">
        <v>42.44</v>
      </c>
      <c r="AH31" s="206">
        <v>0</v>
      </c>
      <c r="AI31" s="206">
        <v>48.09</v>
      </c>
      <c r="AJ31" s="206">
        <v>0</v>
      </c>
      <c r="AK31" s="206">
        <v>-4.9800000000000004</v>
      </c>
      <c r="AL31" s="206">
        <v>0</v>
      </c>
      <c r="AM31" s="206">
        <v>0</v>
      </c>
      <c r="AN31" s="206">
        <v>0</v>
      </c>
      <c r="AO31" s="206">
        <v>112.07</v>
      </c>
      <c r="AP31" s="206">
        <v>143.19999999999999</v>
      </c>
    </row>
    <row r="32" spans="1:42">
      <c r="A32" t="s">
        <v>74</v>
      </c>
      <c r="B32" s="206">
        <v>0</v>
      </c>
      <c r="C32" s="206">
        <v>0</v>
      </c>
      <c r="D32" s="206">
        <v>19.64</v>
      </c>
      <c r="E32" s="206">
        <v>0</v>
      </c>
      <c r="F32" s="206">
        <v>9.67</v>
      </c>
      <c r="G32" s="206">
        <v>6.43</v>
      </c>
      <c r="H32" s="206">
        <v>0</v>
      </c>
      <c r="I32" s="206">
        <v>39.99</v>
      </c>
      <c r="J32" s="206">
        <v>0.98</v>
      </c>
      <c r="K32" s="206">
        <v>18.87</v>
      </c>
      <c r="L32" s="206">
        <v>0.23</v>
      </c>
      <c r="M32" s="206">
        <v>2.2000000000000002</v>
      </c>
      <c r="N32" s="206">
        <v>1.89</v>
      </c>
      <c r="O32" s="206">
        <v>1.34</v>
      </c>
      <c r="P32" s="206">
        <v>0.79</v>
      </c>
      <c r="Q32" s="206">
        <v>0.23</v>
      </c>
      <c r="R32" s="206">
        <v>0.47</v>
      </c>
      <c r="S32" s="206">
        <v>0.28999999999999998</v>
      </c>
      <c r="T32" s="206">
        <v>0</v>
      </c>
      <c r="U32" s="206">
        <v>1.51</v>
      </c>
      <c r="V32" s="206">
        <v>0.33</v>
      </c>
      <c r="W32" s="206">
        <v>0.56000000000000005</v>
      </c>
      <c r="X32" s="206">
        <v>2.39</v>
      </c>
      <c r="Y32" s="206">
        <v>0</v>
      </c>
      <c r="Z32" s="206">
        <v>2.25</v>
      </c>
      <c r="AA32" s="206">
        <v>0</v>
      </c>
      <c r="AB32" s="206">
        <v>0</v>
      </c>
      <c r="AC32" s="206">
        <v>19.940000000000001</v>
      </c>
      <c r="AD32" s="206">
        <v>0</v>
      </c>
      <c r="AE32" s="206">
        <v>0</v>
      </c>
      <c r="AF32" s="206">
        <v>0</v>
      </c>
      <c r="AG32" s="206">
        <v>42.44</v>
      </c>
      <c r="AH32" s="206">
        <v>0</v>
      </c>
      <c r="AI32" s="206">
        <v>48.09</v>
      </c>
      <c r="AJ32" s="206">
        <v>0</v>
      </c>
      <c r="AK32" s="206">
        <v>-4.9800000000000004</v>
      </c>
      <c r="AL32" s="206">
        <v>0</v>
      </c>
      <c r="AM32" s="206">
        <v>0</v>
      </c>
      <c r="AN32" s="206">
        <v>0</v>
      </c>
      <c r="AO32" s="206">
        <v>112.07</v>
      </c>
      <c r="AP32" s="206">
        <v>143.19999999999999</v>
      </c>
    </row>
    <row r="33" spans="1:42">
      <c r="A33" t="s">
        <v>75</v>
      </c>
      <c r="B33" s="206">
        <v>0</v>
      </c>
      <c r="C33" s="206">
        <v>0</v>
      </c>
      <c r="D33" s="206">
        <v>19.64</v>
      </c>
      <c r="E33" s="206">
        <v>0</v>
      </c>
      <c r="F33" s="206">
        <v>9.67</v>
      </c>
      <c r="G33" s="206">
        <v>6.43</v>
      </c>
      <c r="H33" s="206">
        <v>0</v>
      </c>
      <c r="I33" s="206">
        <v>39.99</v>
      </c>
      <c r="J33" s="206">
        <v>0.98</v>
      </c>
      <c r="K33" s="206">
        <v>18.87</v>
      </c>
      <c r="L33" s="206">
        <v>0.23</v>
      </c>
      <c r="M33" s="206">
        <v>2.2000000000000002</v>
      </c>
      <c r="N33" s="206">
        <v>1.89</v>
      </c>
      <c r="O33" s="206">
        <v>1.34</v>
      </c>
      <c r="P33" s="206">
        <v>0.79</v>
      </c>
      <c r="Q33" s="206">
        <v>0.23</v>
      </c>
      <c r="R33" s="206">
        <v>0.47</v>
      </c>
      <c r="S33" s="206">
        <v>0.28999999999999998</v>
      </c>
      <c r="T33" s="206">
        <v>0</v>
      </c>
      <c r="U33" s="206">
        <v>1.51</v>
      </c>
      <c r="V33" s="206">
        <v>0.33</v>
      </c>
      <c r="W33" s="206">
        <v>0.56000000000000005</v>
      </c>
      <c r="X33" s="206">
        <v>2.39</v>
      </c>
      <c r="Y33" s="206">
        <v>0</v>
      </c>
      <c r="Z33" s="206">
        <v>2.25</v>
      </c>
      <c r="AA33" s="206">
        <v>0</v>
      </c>
      <c r="AB33" s="206">
        <v>0</v>
      </c>
      <c r="AC33" s="206">
        <v>19.940000000000001</v>
      </c>
      <c r="AD33" s="206">
        <v>0</v>
      </c>
      <c r="AE33" s="206">
        <v>0</v>
      </c>
      <c r="AF33" s="206">
        <v>0</v>
      </c>
      <c r="AG33" s="206">
        <v>42.44</v>
      </c>
      <c r="AH33" s="206">
        <v>0</v>
      </c>
      <c r="AI33" s="206">
        <v>48.09</v>
      </c>
      <c r="AJ33" s="206">
        <v>0</v>
      </c>
      <c r="AK33" s="206">
        <v>-4.42</v>
      </c>
      <c r="AL33" s="206">
        <v>0</v>
      </c>
      <c r="AM33" s="206">
        <v>0</v>
      </c>
      <c r="AN33" s="206">
        <v>0</v>
      </c>
      <c r="AO33" s="206">
        <v>112.07</v>
      </c>
      <c r="AP33" s="206">
        <v>143.19999999999999</v>
      </c>
    </row>
    <row r="34" spans="1:42">
      <c r="A34" t="s">
        <v>76</v>
      </c>
      <c r="B34" s="206">
        <v>0</v>
      </c>
      <c r="C34" s="206">
        <v>0</v>
      </c>
      <c r="D34" s="206">
        <v>19.64</v>
      </c>
      <c r="E34" s="206">
        <v>0</v>
      </c>
      <c r="F34" s="206">
        <v>9.67</v>
      </c>
      <c r="G34" s="206">
        <v>6.43</v>
      </c>
      <c r="H34" s="206">
        <v>0</v>
      </c>
      <c r="I34" s="206">
        <v>39.99</v>
      </c>
      <c r="J34" s="206">
        <v>0.98</v>
      </c>
      <c r="K34" s="206">
        <v>18.87</v>
      </c>
      <c r="L34" s="206">
        <v>0.23</v>
      </c>
      <c r="M34" s="206">
        <v>2.2000000000000002</v>
      </c>
      <c r="N34" s="206">
        <v>1.89</v>
      </c>
      <c r="O34" s="206">
        <v>1.34</v>
      </c>
      <c r="P34" s="206">
        <v>0.79</v>
      </c>
      <c r="Q34" s="206">
        <v>0.23</v>
      </c>
      <c r="R34" s="206">
        <v>0.47</v>
      </c>
      <c r="S34" s="206">
        <v>0.28999999999999998</v>
      </c>
      <c r="T34" s="206">
        <v>0</v>
      </c>
      <c r="U34" s="206">
        <v>1.51</v>
      </c>
      <c r="V34" s="206">
        <v>0.33</v>
      </c>
      <c r="W34" s="206">
        <v>0.56000000000000005</v>
      </c>
      <c r="X34" s="206">
        <v>2.39</v>
      </c>
      <c r="Y34" s="206">
        <v>0</v>
      </c>
      <c r="Z34" s="206">
        <v>2.25</v>
      </c>
      <c r="AA34" s="206">
        <v>0</v>
      </c>
      <c r="AB34" s="206">
        <v>0</v>
      </c>
      <c r="AC34" s="206">
        <v>19.940000000000001</v>
      </c>
      <c r="AD34" s="206">
        <v>0</v>
      </c>
      <c r="AE34" s="206">
        <v>0</v>
      </c>
      <c r="AF34" s="206">
        <v>0</v>
      </c>
      <c r="AG34" s="206">
        <v>42.44</v>
      </c>
      <c r="AH34" s="206">
        <v>0</v>
      </c>
      <c r="AI34" s="206">
        <v>48.09</v>
      </c>
      <c r="AJ34" s="206">
        <v>0</v>
      </c>
      <c r="AK34" s="206">
        <v>-4.42</v>
      </c>
      <c r="AL34" s="206">
        <v>0</v>
      </c>
      <c r="AM34" s="206">
        <v>0</v>
      </c>
      <c r="AN34" s="206">
        <v>0</v>
      </c>
      <c r="AO34" s="206">
        <v>112.07</v>
      </c>
      <c r="AP34" s="206">
        <v>143.19999999999999</v>
      </c>
    </row>
    <row r="35" spans="1:42">
      <c r="A35" t="s">
        <v>77</v>
      </c>
      <c r="B35" s="206">
        <v>0</v>
      </c>
      <c r="C35" s="206">
        <v>0</v>
      </c>
      <c r="D35" s="206">
        <v>19.64</v>
      </c>
      <c r="E35" s="206">
        <v>0</v>
      </c>
      <c r="F35" s="206">
        <v>9.67</v>
      </c>
      <c r="G35" s="206">
        <v>6.67</v>
      </c>
      <c r="H35" s="206">
        <v>0</v>
      </c>
      <c r="I35" s="206">
        <v>39.99</v>
      </c>
      <c r="J35" s="206">
        <v>0.98</v>
      </c>
      <c r="K35" s="206">
        <v>18.87</v>
      </c>
      <c r="L35" s="206">
        <v>0.23</v>
      </c>
      <c r="M35" s="206">
        <v>2.2000000000000002</v>
      </c>
      <c r="N35" s="206">
        <v>1.89</v>
      </c>
      <c r="O35" s="206">
        <v>1.34</v>
      </c>
      <c r="P35" s="206">
        <v>0.79</v>
      </c>
      <c r="Q35" s="206">
        <v>0.23</v>
      </c>
      <c r="R35" s="206">
        <v>0.47</v>
      </c>
      <c r="S35" s="206">
        <v>0.28999999999999998</v>
      </c>
      <c r="T35" s="206">
        <v>0</v>
      </c>
      <c r="U35" s="206">
        <v>1.51</v>
      </c>
      <c r="V35" s="206">
        <v>0.33</v>
      </c>
      <c r="W35" s="206">
        <v>0.56000000000000005</v>
      </c>
      <c r="X35" s="206">
        <v>2.39</v>
      </c>
      <c r="Y35" s="206">
        <v>0</v>
      </c>
      <c r="Z35" s="206">
        <v>2.25</v>
      </c>
      <c r="AA35" s="206">
        <v>0</v>
      </c>
      <c r="AB35" s="206">
        <v>0</v>
      </c>
      <c r="AC35" s="206">
        <v>19.940000000000001</v>
      </c>
      <c r="AD35" s="206">
        <v>0</v>
      </c>
      <c r="AE35" s="206">
        <v>0</v>
      </c>
      <c r="AF35" s="206">
        <v>0</v>
      </c>
      <c r="AG35" s="206">
        <v>42.44</v>
      </c>
      <c r="AH35" s="206">
        <v>0</v>
      </c>
      <c r="AI35" s="206">
        <v>48.09</v>
      </c>
      <c r="AJ35" s="206">
        <v>0</v>
      </c>
      <c r="AK35" s="206">
        <v>-4.42</v>
      </c>
      <c r="AL35" s="206">
        <v>0</v>
      </c>
      <c r="AM35" s="206">
        <v>0</v>
      </c>
      <c r="AN35" s="206">
        <v>0</v>
      </c>
      <c r="AO35" s="206">
        <v>112.07</v>
      </c>
      <c r="AP35" s="206">
        <v>143.19999999999999</v>
      </c>
    </row>
    <row r="36" spans="1:42">
      <c r="A36" t="s">
        <v>78</v>
      </c>
      <c r="B36" s="206">
        <v>0</v>
      </c>
      <c r="C36" s="206">
        <v>0</v>
      </c>
      <c r="D36" s="206">
        <v>19.64</v>
      </c>
      <c r="E36" s="206">
        <v>0</v>
      </c>
      <c r="F36" s="206">
        <v>9.67</v>
      </c>
      <c r="G36" s="206">
        <v>6.67</v>
      </c>
      <c r="H36" s="206">
        <v>0</v>
      </c>
      <c r="I36" s="206">
        <v>39.99</v>
      </c>
      <c r="J36" s="206">
        <v>0.98</v>
      </c>
      <c r="K36" s="206">
        <v>18.87</v>
      </c>
      <c r="L36" s="206">
        <v>0.23</v>
      </c>
      <c r="M36" s="206">
        <v>2.2000000000000002</v>
      </c>
      <c r="N36" s="206">
        <v>1.89</v>
      </c>
      <c r="O36" s="206">
        <v>1.34</v>
      </c>
      <c r="P36" s="206">
        <v>0.79</v>
      </c>
      <c r="Q36" s="206">
        <v>0.23</v>
      </c>
      <c r="R36" s="206">
        <v>0.47</v>
      </c>
      <c r="S36" s="206">
        <v>0.28999999999999998</v>
      </c>
      <c r="T36" s="206">
        <v>0</v>
      </c>
      <c r="U36" s="206">
        <v>1.51</v>
      </c>
      <c r="V36" s="206">
        <v>0.33</v>
      </c>
      <c r="W36" s="206">
        <v>0.56000000000000005</v>
      </c>
      <c r="X36" s="206">
        <v>2.39</v>
      </c>
      <c r="Y36" s="206">
        <v>0</v>
      </c>
      <c r="Z36" s="206">
        <v>2.25</v>
      </c>
      <c r="AA36" s="206">
        <v>0</v>
      </c>
      <c r="AB36" s="206">
        <v>0</v>
      </c>
      <c r="AC36" s="206">
        <v>19.940000000000001</v>
      </c>
      <c r="AD36" s="206">
        <v>0</v>
      </c>
      <c r="AE36" s="206">
        <v>0</v>
      </c>
      <c r="AF36" s="206">
        <v>0</v>
      </c>
      <c r="AG36" s="206">
        <v>42.44</v>
      </c>
      <c r="AH36" s="206">
        <v>0</v>
      </c>
      <c r="AI36" s="206">
        <v>48.09</v>
      </c>
      <c r="AJ36" s="206">
        <v>0</v>
      </c>
      <c r="AK36" s="206">
        <v>-4.68</v>
      </c>
      <c r="AL36" s="206">
        <v>0</v>
      </c>
      <c r="AM36" s="206">
        <v>0</v>
      </c>
      <c r="AN36" s="206">
        <v>0</v>
      </c>
      <c r="AO36" s="206">
        <v>112.07</v>
      </c>
      <c r="AP36" s="206">
        <v>143.19999999999999</v>
      </c>
    </row>
    <row r="37" spans="1:42">
      <c r="A37" t="s">
        <v>79</v>
      </c>
      <c r="B37" s="206">
        <v>0</v>
      </c>
      <c r="C37" s="206">
        <v>0</v>
      </c>
      <c r="D37" s="206">
        <v>19.64</v>
      </c>
      <c r="E37" s="206">
        <v>0</v>
      </c>
      <c r="F37" s="206">
        <v>9.67</v>
      </c>
      <c r="G37" s="206">
        <v>6.67</v>
      </c>
      <c r="H37" s="206">
        <v>0</v>
      </c>
      <c r="I37" s="206">
        <v>39.99</v>
      </c>
      <c r="J37" s="206">
        <v>0.98</v>
      </c>
      <c r="K37" s="206">
        <v>18.87</v>
      </c>
      <c r="L37" s="206">
        <v>0.23</v>
      </c>
      <c r="M37" s="206">
        <v>2.2000000000000002</v>
      </c>
      <c r="N37" s="206">
        <v>1.89</v>
      </c>
      <c r="O37" s="206">
        <v>1.34</v>
      </c>
      <c r="P37" s="206">
        <v>0.79</v>
      </c>
      <c r="Q37" s="206">
        <v>0.23</v>
      </c>
      <c r="R37" s="206">
        <v>0.47</v>
      </c>
      <c r="S37" s="206">
        <v>0.28999999999999998</v>
      </c>
      <c r="T37" s="206">
        <v>0</v>
      </c>
      <c r="U37" s="206">
        <v>1.51</v>
      </c>
      <c r="V37" s="206">
        <v>0.33</v>
      </c>
      <c r="W37" s="206">
        <v>0.56000000000000005</v>
      </c>
      <c r="X37" s="206">
        <v>2.39</v>
      </c>
      <c r="Y37" s="206">
        <v>0</v>
      </c>
      <c r="Z37" s="206">
        <v>2.25</v>
      </c>
      <c r="AA37" s="206">
        <v>0</v>
      </c>
      <c r="AB37" s="206">
        <v>0</v>
      </c>
      <c r="AC37" s="206">
        <v>19.940000000000001</v>
      </c>
      <c r="AD37" s="206">
        <v>0</v>
      </c>
      <c r="AE37" s="206">
        <v>0</v>
      </c>
      <c r="AF37" s="206">
        <v>0</v>
      </c>
      <c r="AG37" s="206">
        <v>42.44</v>
      </c>
      <c r="AH37" s="206">
        <v>0</v>
      </c>
      <c r="AI37" s="206">
        <v>48.09</v>
      </c>
      <c r="AJ37" s="206">
        <v>0</v>
      </c>
      <c r="AK37" s="206">
        <v>-6.64</v>
      </c>
      <c r="AL37" s="206">
        <v>0</v>
      </c>
      <c r="AM37" s="206">
        <v>0</v>
      </c>
      <c r="AN37" s="206">
        <v>0</v>
      </c>
      <c r="AO37" s="206">
        <v>112.07</v>
      </c>
      <c r="AP37" s="206">
        <v>143.19999999999999</v>
      </c>
    </row>
    <row r="38" spans="1:42">
      <c r="A38" t="s">
        <v>80</v>
      </c>
      <c r="B38" s="206">
        <v>0</v>
      </c>
      <c r="C38" s="206">
        <v>0</v>
      </c>
      <c r="D38" s="206">
        <v>19.64</v>
      </c>
      <c r="E38" s="206">
        <v>0</v>
      </c>
      <c r="F38" s="206">
        <v>9.67</v>
      </c>
      <c r="G38" s="206">
        <v>6.67</v>
      </c>
      <c r="H38" s="206">
        <v>0</v>
      </c>
      <c r="I38" s="206">
        <v>39.99</v>
      </c>
      <c r="J38" s="206">
        <v>0.98</v>
      </c>
      <c r="K38" s="206">
        <v>18.87</v>
      </c>
      <c r="L38" s="206">
        <v>0.23</v>
      </c>
      <c r="M38" s="206">
        <v>2.2000000000000002</v>
      </c>
      <c r="N38" s="206">
        <v>1.89</v>
      </c>
      <c r="O38" s="206">
        <v>1.34</v>
      </c>
      <c r="P38" s="206">
        <v>0.79</v>
      </c>
      <c r="Q38" s="206">
        <v>0.23</v>
      </c>
      <c r="R38" s="206">
        <v>0.47</v>
      </c>
      <c r="S38" s="206">
        <v>0.28999999999999998</v>
      </c>
      <c r="T38" s="206">
        <v>0</v>
      </c>
      <c r="U38" s="206">
        <v>1.51</v>
      </c>
      <c r="V38" s="206">
        <v>0.33</v>
      </c>
      <c r="W38" s="206">
        <v>0.56000000000000005</v>
      </c>
      <c r="X38" s="206">
        <v>2.39</v>
      </c>
      <c r="Y38" s="206">
        <v>0</v>
      </c>
      <c r="Z38" s="206">
        <v>2.25</v>
      </c>
      <c r="AA38" s="206">
        <v>0</v>
      </c>
      <c r="AB38" s="206">
        <v>0</v>
      </c>
      <c r="AC38" s="206">
        <v>19.940000000000001</v>
      </c>
      <c r="AD38" s="206">
        <v>0</v>
      </c>
      <c r="AE38" s="206">
        <v>0</v>
      </c>
      <c r="AF38" s="206">
        <v>0</v>
      </c>
      <c r="AG38" s="206">
        <v>42.44</v>
      </c>
      <c r="AH38" s="206">
        <v>0</v>
      </c>
      <c r="AI38" s="206">
        <v>48.09</v>
      </c>
      <c r="AJ38" s="206">
        <v>0</v>
      </c>
      <c r="AK38" s="206">
        <v>-5.69</v>
      </c>
      <c r="AL38" s="206">
        <v>0</v>
      </c>
      <c r="AM38" s="206">
        <v>0</v>
      </c>
      <c r="AN38" s="206">
        <v>0</v>
      </c>
      <c r="AO38" s="206">
        <v>112.07</v>
      </c>
      <c r="AP38" s="206">
        <v>143.19999999999999</v>
      </c>
    </row>
    <row r="39" spans="1:42">
      <c r="A39" t="s">
        <v>81</v>
      </c>
      <c r="B39" s="206">
        <v>0</v>
      </c>
      <c r="C39" s="206">
        <v>0</v>
      </c>
      <c r="D39" s="206">
        <v>19.64</v>
      </c>
      <c r="E39" s="206">
        <v>0</v>
      </c>
      <c r="F39" s="206">
        <v>9.67</v>
      </c>
      <c r="G39" s="206">
        <v>6.67</v>
      </c>
      <c r="H39" s="206">
        <v>0</v>
      </c>
      <c r="I39" s="206">
        <v>39.99</v>
      </c>
      <c r="J39" s="206">
        <v>0.98</v>
      </c>
      <c r="K39" s="206">
        <v>18.87</v>
      </c>
      <c r="L39" s="206">
        <v>0.23</v>
      </c>
      <c r="M39" s="206">
        <v>2.2000000000000002</v>
      </c>
      <c r="N39" s="206">
        <v>1.89</v>
      </c>
      <c r="O39" s="206">
        <v>1.34</v>
      </c>
      <c r="P39" s="206">
        <v>0.79</v>
      </c>
      <c r="Q39" s="206">
        <v>0.23</v>
      </c>
      <c r="R39" s="206">
        <v>0.47</v>
      </c>
      <c r="S39" s="206">
        <v>0.28999999999999998</v>
      </c>
      <c r="T39" s="206">
        <v>0</v>
      </c>
      <c r="U39" s="206">
        <v>1.51</v>
      </c>
      <c r="V39" s="206">
        <v>0.33</v>
      </c>
      <c r="W39" s="206">
        <v>0.56000000000000005</v>
      </c>
      <c r="X39" s="206">
        <v>2.39</v>
      </c>
      <c r="Y39" s="206">
        <v>0</v>
      </c>
      <c r="Z39" s="206">
        <v>2.25</v>
      </c>
      <c r="AA39" s="206">
        <v>0</v>
      </c>
      <c r="AB39" s="206">
        <v>0</v>
      </c>
      <c r="AC39" s="206">
        <v>19.940000000000001</v>
      </c>
      <c r="AD39" s="206">
        <v>0</v>
      </c>
      <c r="AE39" s="206">
        <v>0</v>
      </c>
      <c r="AF39" s="206">
        <v>0</v>
      </c>
      <c r="AG39" s="206">
        <v>42.44</v>
      </c>
      <c r="AH39" s="206">
        <v>0</v>
      </c>
      <c r="AI39" s="206">
        <v>48.09</v>
      </c>
      <c r="AJ39" s="206">
        <v>0</v>
      </c>
      <c r="AK39" s="206">
        <v>-3.79</v>
      </c>
      <c r="AL39" s="206">
        <v>0</v>
      </c>
      <c r="AM39" s="206">
        <v>0</v>
      </c>
      <c r="AN39" s="206">
        <v>0</v>
      </c>
      <c r="AO39" s="206">
        <v>112.07</v>
      </c>
      <c r="AP39" s="206">
        <v>143.19999999999999</v>
      </c>
    </row>
    <row r="40" spans="1:42">
      <c r="A40" t="s">
        <v>82</v>
      </c>
      <c r="B40" s="206">
        <v>0</v>
      </c>
      <c r="C40" s="206">
        <v>0</v>
      </c>
      <c r="D40" s="206">
        <v>19.64</v>
      </c>
      <c r="E40" s="206">
        <v>0</v>
      </c>
      <c r="F40" s="206">
        <v>9.67</v>
      </c>
      <c r="G40" s="206">
        <v>6.67</v>
      </c>
      <c r="H40" s="206">
        <v>0</v>
      </c>
      <c r="I40" s="206">
        <v>39.99</v>
      </c>
      <c r="J40" s="206">
        <v>0.98</v>
      </c>
      <c r="K40" s="206">
        <v>18.87</v>
      </c>
      <c r="L40" s="206">
        <v>0.23</v>
      </c>
      <c r="M40" s="206">
        <v>2.2000000000000002</v>
      </c>
      <c r="N40" s="206">
        <v>1.89</v>
      </c>
      <c r="O40" s="206">
        <v>1.34</v>
      </c>
      <c r="P40" s="206">
        <v>0.79</v>
      </c>
      <c r="Q40" s="206">
        <v>0.23</v>
      </c>
      <c r="R40" s="206">
        <v>0.47</v>
      </c>
      <c r="S40" s="206">
        <v>0.28999999999999998</v>
      </c>
      <c r="T40" s="206">
        <v>0</v>
      </c>
      <c r="U40" s="206">
        <v>1.51</v>
      </c>
      <c r="V40" s="206">
        <v>0.33</v>
      </c>
      <c r="W40" s="206">
        <v>0.56000000000000005</v>
      </c>
      <c r="X40" s="206">
        <v>2.39</v>
      </c>
      <c r="Y40" s="206">
        <v>0</v>
      </c>
      <c r="Z40" s="206">
        <v>2.25</v>
      </c>
      <c r="AA40" s="206">
        <v>0</v>
      </c>
      <c r="AB40" s="206">
        <v>0</v>
      </c>
      <c r="AC40" s="206">
        <v>19.940000000000001</v>
      </c>
      <c r="AD40" s="206">
        <v>0</v>
      </c>
      <c r="AE40" s="206">
        <v>0</v>
      </c>
      <c r="AF40" s="206">
        <v>0</v>
      </c>
      <c r="AG40" s="206">
        <v>42.44</v>
      </c>
      <c r="AH40" s="206">
        <v>0</v>
      </c>
      <c r="AI40" s="206">
        <v>48.09</v>
      </c>
      <c r="AJ40" s="206">
        <v>0</v>
      </c>
      <c r="AK40" s="206">
        <v>-3.79</v>
      </c>
      <c r="AL40" s="206">
        <v>0</v>
      </c>
      <c r="AM40" s="206">
        <v>0</v>
      </c>
      <c r="AN40" s="206">
        <v>0</v>
      </c>
      <c r="AO40" s="206">
        <v>112.07</v>
      </c>
      <c r="AP40" s="206">
        <v>143.19999999999999</v>
      </c>
    </row>
    <row r="41" spans="1:42">
      <c r="A41" t="s">
        <v>83</v>
      </c>
      <c r="B41" s="206">
        <v>0</v>
      </c>
      <c r="C41" s="206">
        <v>0</v>
      </c>
      <c r="D41" s="206">
        <v>19.64</v>
      </c>
      <c r="E41" s="206">
        <v>0</v>
      </c>
      <c r="F41" s="206">
        <v>9.67</v>
      </c>
      <c r="G41" s="206">
        <v>6.67</v>
      </c>
      <c r="H41" s="206">
        <v>0</v>
      </c>
      <c r="I41" s="206">
        <v>39.99</v>
      </c>
      <c r="J41" s="206">
        <v>0.98</v>
      </c>
      <c r="K41" s="206">
        <v>18.87</v>
      </c>
      <c r="L41" s="206">
        <v>0.23</v>
      </c>
      <c r="M41" s="206">
        <v>2.2000000000000002</v>
      </c>
      <c r="N41" s="206">
        <v>1.89</v>
      </c>
      <c r="O41" s="206">
        <v>1.34</v>
      </c>
      <c r="P41" s="206">
        <v>0.79</v>
      </c>
      <c r="Q41" s="206">
        <v>0.23</v>
      </c>
      <c r="R41" s="206">
        <v>0.47</v>
      </c>
      <c r="S41" s="206">
        <v>0.28999999999999998</v>
      </c>
      <c r="T41" s="206">
        <v>0</v>
      </c>
      <c r="U41" s="206">
        <v>1.51</v>
      </c>
      <c r="V41" s="206">
        <v>0.33</v>
      </c>
      <c r="W41" s="206">
        <v>0.56000000000000005</v>
      </c>
      <c r="X41" s="206">
        <v>2.39</v>
      </c>
      <c r="Y41" s="206">
        <v>0</v>
      </c>
      <c r="Z41" s="206">
        <v>2.25</v>
      </c>
      <c r="AA41" s="206">
        <v>0</v>
      </c>
      <c r="AB41" s="206">
        <v>0</v>
      </c>
      <c r="AC41" s="206">
        <v>19.940000000000001</v>
      </c>
      <c r="AD41" s="206">
        <v>0</v>
      </c>
      <c r="AE41" s="206">
        <v>0</v>
      </c>
      <c r="AF41" s="206">
        <v>0</v>
      </c>
      <c r="AG41" s="206">
        <v>42.44</v>
      </c>
      <c r="AH41" s="206">
        <v>0</v>
      </c>
      <c r="AI41" s="206">
        <v>48.09</v>
      </c>
      <c r="AJ41" s="206">
        <v>0</v>
      </c>
      <c r="AK41" s="206">
        <v>-3.79</v>
      </c>
      <c r="AL41" s="206">
        <v>0</v>
      </c>
      <c r="AM41" s="206">
        <v>0</v>
      </c>
      <c r="AN41" s="206">
        <v>0</v>
      </c>
      <c r="AO41" s="206">
        <v>112.07</v>
      </c>
      <c r="AP41" s="206">
        <v>143.19999999999999</v>
      </c>
    </row>
    <row r="42" spans="1:42">
      <c r="A42" t="s">
        <v>84</v>
      </c>
      <c r="B42" s="206">
        <v>0</v>
      </c>
      <c r="C42" s="206">
        <v>0</v>
      </c>
      <c r="D42" s="206">
        <v>19.64</v>
      </c>
      <c r="E42" s="206">
        <v>0</v>
      </c>
      <c r="F42" s="206">
        <v>9.67</v>
      </c>
      <c r="G42" s="206">
        <v>6.67</v>
      </c>
      <c r="H42" s="206">
        <v>0</v>
      </c>
      <c r="I42" s="206">
        <v>39.99</v>
      </c>
      <c r="J42" s="206">
        <v>0.98</v>
      </c>
      <c r="K42" s="206">
        <v>18.87</v>
      </c>
      <c r="L42" s="206">
        <v>0.23</v>
      </c>
      <c r="M42" s="206">
        <v>2.2000000000000002</v>
      </c>
      <c r="N42" s="206">
        <v>1.89</v>
      </c>
      <c r="O42" s="206">
        <v>1.34</v>
      </c>
      <c r="P42" s="206">
        <v>0.79</v>
      </c>
      <c r="Q42" s="206">
        <v>0.23</v>
      </c>
      <c r="R42" s="206">
        <v>0.47</v>
      </c>
      <c r="S42" s="206">
        <v>0.28999999999999998</v>
      </c>
      <c r="T42" s="206">
        <v>0</v>
      </c>
      <c r="U42" s="206">
        <v>1.51</v>
      </c>
      <c r="V42" s="206">
        <v>0.33</v>
      </c>
      <c r="W42" s="206">
        <v>0.56000000000000005</v>
      </c>
      <c r="X42" s="206">
        <v>2.39</v>
      </c>
      <c r="Y42" s="206">
        <v>0</v>
      </c>
      <c r="Z42" s="206">
        <v>2.25</v>
      </c>
      <c r="AA42" s="206">
        <v>0</v>
      </c>
      <c r="AB42" s="206">
        <v>0</v>
      </c>
      <c r="AC42" s="206">
        <v>19.940000000000001</v>
      </c>
      <c r="AD42" s="206">
        <v>0</v>
      </c>
      <c r="AE42" s="206">
        <v>0</v>
      </c>
      <c r="AF42" s="206">
        <v>0</v>
      </c>
      <c r="AG42" s="206">
        <v>42.44</v>
      </c>
      <c r="AH42" s="206">
        <v>0</v>
      </c>
      <c r="AI42" s="206">
        <v>48.09</v>
      </c>
      <c r="AJ42" s="206">
        <v>0</v>
      </c>
      <c r="AK42" s="206">
        <v>-3.79</v>
      </c>
      <c r="AL42" s="206">
        <v>0</v>
      </c>
      <c r="AM42" s="206">
        <v>0</v>
      </c>
      <c r="AN42" s="206">
        <v>0</v>
      </c>
      <c r="AO42" s="206">
        <v>112.07</v>
      </c>
      <c r="AP42" s="206">
        <v>143.19999999999999</v>
      </c>
    </row>
    <row r="43" spans="1:42">
      <c r="A43" t="s">
        <v>85</v>
      </c>
      <c r="B43" s="206">
        <v>0</v>
      </c>
      <c r="C43" s="206">
        <v>0</v>
      </c>
      <c r="D43" s="206">
        <v>19.54</v>
      </c>
      <c r="E43" s="206">
        <v>0</v>
      </c>
      <c r="F43" s="206">
        <v>9.67</v>
      </c>
      <c r="G43" s="206">
        <v>6.67</v>
      </c>
      <c r="H43" s="206">
        <v>0</v>
      </c>
      <c r="I43" s="206">
        <v>39.99</v>
      </c>
      <c r="J43" s="206">
        <v>0.98</v>
      </c>
      <c r="K43" s="206">
        <v>18.87</v>
      </c>
      <c r="L43" s="206">
        <v>0.23</v>
      </c>
      <c r="M43" s="206">
        <v>2.2000000000000002</v>
      </c>
      <c r="N43" s="206">
        <v>1.89</v>
      </c>
      <c r="O43" s="206">
        <v>1.34</v>
      </c>
      <c r="P43" s="206">
        <v>0.79</v>
      </c>
      <c r="Q43" s="206">
        <v>0.23</v>
      </c>
      <c r="R43" s="206">
        <v>0.47</v>
      </c>
      <c r="S43" s="206">
        <v>0.28999999999999998</v>
      </c>
      <c r="T43" s="206">
        <v>0</v>
      </c>
      <c r="U43" s="206">
        <v>1.51</v>
      </c>
      <c r="V43" s="206">
        <v>0.33</v>
      </c>
      <c r="W43" s="206">
        <v>0.56000000000000005</v>
      </c>
      <c r="X43" s="206">
        <v>2.39</v>
      </c>
      <c r="Y43" s="206">
        <v>0</v>
      </c>
      <c r="Z43" s="206">
        <v>2.25</v>
      </c>
      <c r="AA43" s="206">
        <v>0</v>
      </c>
      <c r="AB43" s="206">
        <v>0</v>
      </c>
      <c r="AC43" s="206">
        <v>19.940000000000001</v>
      </c>
      <c r="AD43" s="206">
        <v>0</v>
      </c>
      <c r="AE43" s="206">
        <v>0</v>
      </c>
      <c r="AF43" s="206">
        <v>0</v>
      </c>
      <c r="AG43" s="206">
        <v>42.44</v>
      </c>
      <c r="AH43" s="206">
        <v>0</v>
      </c>
      <c r="AI43" s="206">
        <v>48.09</v>
      </c>
      <c r="AJ43" s="206">
        <v>0</v>
      </c>
      <c r="AK43" s="206">
        <v>-3.79</v>
      </c>
      <c r="AL43" s="206">
        <v>0</v>
      </c>
      <c r="AM43" s="206">
        <v>0</v>
      </c>
      <c r="AN43" s="206">
        <v>0</v>
      </c>
      <c r="AO43" s="206">
        <v>112.07</v>
      </c>
      <c r="AP43" s="206">
        <v>143.19999999999999</v>
      </c>
    </row>
    <row r="44" spans="1:42">
      <c r="A44" t="s">
        <v>86</v>
      </c>
      <c r="B44" s="206">
        <v>0</v>
      </c>
      <c r="C44" s="206">
        <v>0</v>
      </c>
      <c r="D44" s="206">
        <v>19.54</v>
      </c>
      <c r="E44" s="206">
        <v>0</v>
      </c>
      <c r="F44" s="206">
        <v>9.67</v>
      </c>
      <c r="G44" s="206">
        <v>6.67</v>
      </c>
      <c r="H44" s="206">
        <v>0</v>
      </c>
      <c r="I44" s="206">
        <v>39.99</v>
      </c>
      <c r="J44" s="206">
        <v>0.98</v>
      </c>
      <c r="K44" s="206">
        <v>18.87</v>
      </c>
      <c r="L44" s="206">
        <v>0.23</v>
      </c>
      <c r="M44" s="206">
        <v>2.2000000000000002</v>
      </c>
      <c r="N44" s="206">
        <v>1.89</v>
      </c>
      <c r="O44" s="206">
        <v>1.34</v>
      </c>
      <c r="P44" s="206">
        <v>0.79</v>
      </c>
      <c r="Q44" s="206">
        <v>0.23</v>
      </c>
      <c r="R44" s="206">
        <v>0.47</v>
      </c>
      <c r="S44" s="206">
        <v>0.28999999999999998</v>
      </c>
      <c r="T44" s="206">
        <v>0</v>
      </c>
      <c r="U44" s="206">
        <v>1.51</v>
      </c>
      <c r="V44" s="206">
        <v>0.33</v>
      </c>
      <c r="W44" s="206">
        <v>0.56000000000000005</v>
      </c>
      <c r="X44" s="206">
        <v>2.39</v>
      </c>
      <c r="Y44" s="206">
        <v>0</v>
      </c>
      <c r="Z44" s="206">
        <v>2.25</v>
      </c>
      <c r="AA44" s="206">
        <v>0</v>
      </c>
      <c r="AB44" s="206">
        <v>0</v>
      </c>
      <c r="AC44" s="206">
        <v>20.350000000000001</v>
      </c>
      <c r="AD44" s="206">
        <v>0</v>
      </c>
      <c r="AE44" s="206">
        <v>0</v>
      </c>
      <c r="AF44" s="206">
        <v>0</v>
      </c>
      <c r="AG44" s="206">
        <v>42.44</v>
      </c>
      <c r="AH44" s="206">
        <v>0</v>
      </c>
      <c r="AI44" s="206">
        <v>48.09</v>
      </c>
      <c r="AJ44" s="206">
        <v>0</v>
      </c>
      <c r="AK44" s="206">
        <v>-3.79</v>
      </c>
      <c r="AL44" s="206">
        <v>0</v>
      </c>
      <c r="AM44" s="206">
        <v>0</v>
      </c>
      <c r="AN44" s="206">
        <v>0</v>
      </c>
      <c r="AO44" s="206">
        <v>112.07</v>
      </c>
      <c r="AP44" s="206">
        <v>143.19999999999999</v>
      </c>
    </row>
    <row r="45" spans="1:42">
      <c r="A45" t="s">
        <v>87</v>
      </c>
      <c r="B45" s="206">
        <v>0</v>
      </c>
      <c r="C45" s="206">
        <v>0</v>
      </c>
      <c r="D45" s="206">
        <v>19.54</v>
      </c>
      <c r="E45" s="206">
        <v>0</v>
      </c>
      <c r="F45" s="206">
        <v>9.67</v>
      </c>
      <c r="G45" s="206">
        <v>6.67</v>
      </c>
      <c r="H45" s="206">
        <v>0</v>
      </c>
      <c r="I45" s="206">
        <v>39.99</v>
      </c>
      <c r="J45" s="206">
        <v>0.98</v>
      </c>
      <c r="K45" s="206">
        <v>18.87</v>
      </c>
      <c r="L45" s="206">
        <v>0.23</v>
      </c>
      <c r="M45" s="206">
        <v>2.2000000000000002</v>
      </c>
      <c r="N45" s="206">
        <v>1.89</v>
      </c>
      <c r="O45" s="206">
        <v>1.34</v>
      </c>
      <c r="P45" s="206">
        <v>0.79</v>
      </c>
      <c r="Q45" s="206">
        <v>0.23</v>
      </c>
      <c r="R45" s="206">
        <v>0.47</v>
      </c>
      <c r="S45" s="206">
        <v>0.28999999999999998</v>
      </c>
      <c r="T45" s="206">
        <v>0</v>
      </c>
      <c r="U45" s="206">
        <v>1.51</v>
      </c>
      <c r="V45" s="206">
        <v>0.33</v>
      </c>
      <c r="W45" s="206">
        <v>0.56000000000000005</v>
      </c>
      <c r="X45" s="206">
        <v>2.39</v>
      </c>
      <c r="Y45" s="206">
        <v>0</v>
      </c>
      <c r="Z45" s="206">
        <v>2.25</v>
      </c>
      <c r="AA45" s="206">
        <v>0</v>
      </c>
      <c r="AB45" s="206">
        <v>0</v>
      </c>
      <c r="AC45" s="206">
        <v>20.350000000000001</v>
      </c>
      <c r="AD45" s="206">
        <v>0</v>
      </c>
      <c r="AE45" s="206">
        <v>0</v>
      </c>
      <c r="AF45" s="206">
        <v>0</v>
      </c>
      <c r="AG45" s="206">
        <v>42.44</v>
      </c>
      <c r="AH45" s="206">
        <v>0</v>
      </c>
      <c r="AI45" s="206">
        <v>48.09</v>
      </c>
      <c r="AJ45" s="206">
        <v>0</v>
      </c>
      <c r="AK45" s="206">
        <v>-3.79</v>
      </c>
      <c r="AL45" s="206">
        <v>0</v>
      </c>
      <c r="AM45" s="206">
        <v>0</v>
      </c>
      <c r="AN45" s="206">
        <v>0</v>
      </c>
      <c r="AO45" s="206">
        <v>112.07</v>
      </c>
      <c r="AP45" s="206">
        <v>143.19999999999999</v>
      </c>
    </row>
    <row r="46" spans="1:42">
      <c r="A46" t="s">
        <v>88</v>
      </c>
      <c r="B46" s="206">
        <v>0</v>
      </c>
      <c r="C46" s="206">
        <v>0</v>
      </c>
      <c r="D46" s="206">
        <v>19.54</v>
      </c>
      <c r="E46" s="206">
        <v>0</v>
      </c>
      <c r="F46" s="206">
        <v>9.67</v>
      </c>
      <c r="G46" s="206">
        <v>6.67</v>
      </c>
      <c r="H46" s="206">
        <v>0</v>
      </c>
      <c r="I46" s="206">
        <v>39.99</v>
      </c>
      <c r="J46" s="206">
        <v>0.98</v>
      </c>
      <c r="K46" s="206">
        <v>18.87</v>
      </c>
      <c r="L46" s="206">
        <v>0.23</v>
      </c>
      <c r="M46" s="206">
        <v>2.2000000000000002</v>
      </c>
      <c r="N46" s="206">
        <v>1.89</v>
      </c>
      <c r="O46" s="206">
        <v>1.34</v>
      </c>
      <c r="P46" s="206">
        <v>0.79</v>
      </c>
      <c r="Q46" s="206">
        <v>0.23</v>
      </c>
      <c r="R46" s="206">
        <v>0.47</v>
      </c>
      <c r="S46" s="206">
        <v>0.28999999999999998</v>
      </c>
      <c r="T46" s="206">
        <v>0</v>
      </c>
      <c r="U46" s="206">
        <v>1.51</v>
      </c>
      <c r="V46" s="206">
        <v>0.33</v>
      </c>
      <c r="W46" s="206">
        <v>0.56000000000000005</v>
      </c>
      <c r="X46" s="206">
        <v>2.39</v>
      </c>
      <c r="Y46" s="206">
        <v>0</v>
      </c>
      <c r="Z46" s="206">
        <v>2.25</v>
      </c>
      <c r="AA46" s="206">
        <v>0</v>
      </c>
      <c r="AB46" s="206">
        <v>0</v>
      </c>
      <c r="AC46" s="206">
        <v>20.350000000000001</v>
      </c>
      <c r="AD46" s="206">
        <v>0</v>
      </c>
      <c r="AE46" s="206">
        <v>0</v>
      </c>
      <c r="AF46" s="206">
        <v>0</v>
      </c>
      <c r="AG46" s="206">
        <v>42.44</v>
      </c>
      <c r="AH46" s="206">
        <v>0</v>
      </c>
      <c r="AI46" s="206">
        <v>48.09</v>
      </c>
      <c r="AJ46" s="206">
        <v>0</v>
      </c>
      <c r="AK46" s="206">
        <v>-3.79</v>
      </c>
      <c r="AL46" s="206">
        <v>0</v>
      </c>
      <c r="AM46" s="206">
        <v>0</v>
      </c>
      <c r="AN46" s="206">
        <v>0</v>
      </c>
      <c r="AO46" s="206">
        <v>112.07</v>
      </c>
      <c r="AP46" s="206">
        <v>143.19999999999999</v>
      </c>
    </row>
    <row r="47" spans="1:42">
      <c r="A47" t="s">
        <v>89</v>
      </c>
      <c r="B47" s="206">
        <v>0</v>
      </c>
      <c r="C47" s="206">
        <v>0</v>
      </c>
      <c r="D47" s="206">
        <v>19.54</v>
      </c>
      <c r="E47" s="206">
        <v>0</v>
      </c>
      <c r="F47" s="206">
        <v>9.67</v>
      </c>
      <c r="G47" s="206">
        <v>6.67</v>
      </c>
      <c r="H47" s="206">
        <v>0</v>
      </c>
      <c r="I47" s="206">
        <v>39.99</v>
      </c>
      <c r="J47" s="206">
        <v>0.98</v>
      </c>
      <c r="K47" s="206">
        <v>18.87</v>
      </c>
      <c r="L47" s="206">
        <v>0.23</v>
      </c>
      <c r="M47" s="206">
        <v>2.2000000000000002</v>
      </c>
      <c r="N47" s="206">
        <v>1.89</v>
      </c>
      <c r="O47" s="206">
        <v>1.34</v>
      </c>
      <c r="P47" s="206">
        <v>0.79</v>
      </c>
      <c r="Q47" s="206">
        <v>0.23</v>
      </c>
      <c r="R47" s="206">
        <v>0.47</v>
      </c>
      <c r="S47" s="206">
        <v>0.28999999999999998</v>
      </c>
      <c r="T47" s="206">
        <v>0</v>
      </c>
      <c r="U47" s="206">
        <v>1.51</v>
      </c>
      <c r="V47" s="206">
        <v>0.33</v>
      </c>
      <c r="W47" s="206">
        <v>0.56000000000000005</v>
      </c>
      <c r="X47" s="206">
        <v>2.39</v>
      </c>
      <c r="Y47" s="206">
        <v>0</v>
      </c>
      <c r="Z47" s="206">
        <v>2.25</v>
      </c>
      <c r="AA47" s="206">
        <v>0</v>
      </c>
      <c r="AB47" s="206">
        <v>0</v>
      </c>
      <c r="AC47" s="206">
        <v>20.350000000000001</v>
      </c>
      <c r="AD47" s="206">
        <v>0</v>
      </c>
      <c r="AE47" s="206">
        <v>0</v>
      </c>
      <c r="AF47" s="206">
        <v>0</v>
      </c>
      <c r="AG47" s="206">
        <v>42.44</v>
      </c>
      <c r="AH47" s="206">
        <v>0</v>
      </c>
      <c r="AI47" s="206">
        <v>48.09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112.07</v>
      </c>
      <c r="AP47" s="206">
        <v>143.19999999999999</v>
      </c>
    </row>
    <row r="48" spans="1:42">
      <c r="A48" t="s">
        <v>90</v>
      </c>
      <c r="B48" s="206">
        <v>0</v>
      </c>
      <c r="C48" s="206">
        <v>0</v>
      </c>
      <c r="D48" s="206">
        <v>19.54</v>
      </c>
      <c r="E48" s="206">
        <v>0</v>
      </c>
      <c r="F48" s="206">
        <v>9.67</v>
      </c>
      <c r="G48" s="206">
        <v>6.67</v>
      </c>
      <c r="H48" s="206">
        <v>0</v>
      </c>
      <c r="I48" s="206">
        <v>39.99</v>
      </c>
      <c r="J48" s="206">
        <v>0.98</v>
      </c>
      <c r="K48" s="206">
        <v>18.87</v>
      </c>
      <c r="L48" s="206">
        <v>0.23</v>
      </c>
      <c r="M48" s="206">
        <v>2.2000000000000002</v>
      </c>
      <c r="N48" s="206">
        <v>1.89</v>
      </c>
      <c r="O48" s="206">
        <v>1.34</v>
      </c>
      <c r="P48" s="206">
        <v>0.79</v>
      </c>
      <c r="Q48" s="206">
        <v>0.23</v>
      </c>
      <c r="R48" s="206">
        <v>0.47</v>
      </c>
      <c r="S48" s="206">
        <v>0.28999999999999998</v>
      </c>
      <c r="T48" s="206">
        <v>0</v>
      </c>
      <c r="U48" s="206">
        <v>1.51</v>
      </c>
      <c r="V48" s="206">
        <v>0.33</v>
      </c>
      <c r="W48" s="206">
        <v>0.56000000000000005</v>
      </c>
      <c r="X48" s="206">
        <v>2.39</v>
      </c>
      <c r="Y48" s="206">
        <v>0</v>
      </c>
      <c r="Z48" s="206">
        <v>2.25</v>
      </c>
      <c r="AA48" s="206">
        <v>0</v>
      </c>
      <c r="AB48" s="206">
        <v>0</v>
      </c>
      <c r="AC48" s="206">
        <v>26.2</v>
      </c>
      <c r="AD48" s="206">
        <v>0</v>
      </c>
      <c r="AE48" s="206">
        <v>0</v>
      </c>
      <c r="AF48" s="206">
        <v>0</v>
      </c>
      <c r="AG48" s="206">
        <v>42.44</v>
      </c>
      <c r="AH48" s="206">
        <v>0</v>
      </c>
      <c r="AI48" s="206">
        <v>48.09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112.07</v>
      </c>
      <c r="AP48" s="206">
        <v>143.19999999999999</v>
      </c>
    </row>
    <row r="49" spans="1:42">
      <c r="A49" t="s">
        <v>91</v>
      </c>
      <c r="B49" s="206">
        <v>0</v>
      </c>
      <c r="C49" s="206">
        <v>0</v>
      </c>
      <c r="D49" s="206">
        <v>19.54</v>
      </c>
      <c r="E49" s="206">
        <v>0</v>
      </c>
      <c r="F49" s="206">
        <v>9.67</v>
      </c>
      <c r="G49" s="206">
        <v>6.67</v>
      </c>
      <c r="H49" s="206">
        <v>0</v>
      </c>
      <c r="I49" s="206">
        <v>39.99</v>
      </c>
      <c r="J49" s="206">
        <v>0.98</v>
      </c>
      <c r="K49" s="206">
        <v>18.87</v>
      </c>
      <c r="L49" s="206">
        <v>0.23</v>
      </c>
      <c r="M49" s="206">
        <v>2.2000000000000002</v>
      </c>
      <c r="N49" s="206">
        <v>1.89</v>
      </c>
      <c r="O49" s="206">
        <v>1.34</v>
      </c>
      <c r="P49" s="206">
        <v>0.94</v>
      </c>
      <c r="Q49" s="206">
        <v>0.23</v>
      </c>
      <c r="R49" s="206">
        <v>0.47</v>
      </c>
      <c r="S49" s="206">
        <v>0.28999999999999998</v>
      </c>
      <c r="T49" s="206">
        <v>0</v>
      </c>
      <c r="U49" s="206">
        <v>1.51</v>
      </c>
      <c r="V49" s="206">
        <v>0.33</v>
      </c>
      <c r="W49" s="206">
        <v>0.56000000000000005</v>
      </c>
      <c r="X49" s="206">
        <v>2.39</v>
      </c>
      <c r="Y49" s="206">
        <v>0</v>
      </c>
      <c r="Z49" s="206">
        <v>2.25</v>
      </c>
      <c r="AA49" s="206">
        <v>0</v>
      </c>
      <c r="AB49" s="206">
        <v>0</v>
      </c>
      <c r="AC49" s="206">
        <v>20.350000000000001</v>
      </c>
      <c r="AD49" s="206">
        <v>0</v>
      </c>
      <c r="AE49" s="206">
        <v>0</v>
      </c>
      <c r="AF49" s="206">
        <v>0</v>
      </c>
      <c r="AG49" s="206">
        <v>42.44</v>
      </c>
      <c r="AH49" s="206">
        <v>0</v>
      </c>
      <c r="AI49" s="206">
        <v>48.09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112.07</v>
      </c>
      <c r="AP49" s="206">
        <v>143.19999999999999</v>
      </c>
    </row>
    <row r="50" spans="1:42">
      <c r="A50" t="s">
        <v>92</v>
      </c>
      <c r="B50" s="206">
        <v>0</v>
      </c>
      <c r="C50" s="206">
        <v>0</v>
      </c>
      <c r="D50" s="206">
        <v>19.54</v>
      </c>
      <c r="E50" s="206">
        <v>0</v>
      </c>
      <c r="F50" s="206">
        <v>9.67</v>
      </c>
      <c r="G50" s="206">
        <v>6.67</v>
      </c>
      <c r="H50" s="206">
        <v>0</v>
      </c>
      <c r="I50" s="206">
        <v>39.99</v>
      </c>
      <c r="J50" s="206">
        <v>0.98</v>
      </c>
      <c r="K50" s="206">
        <v>18.87</v>
      </c>
      <c r="L50" s="206">
        <v>0.23</v>
      </c>
      <c r="M50" s="206">
        <v>2.2000000000000002</v>
      </c>
      <c r="N50" s="206">
        <v>1.89</v>
      </c>
      <c r="O50" s="206">
        <v>1.34</v>
      </c>
      <c r="P50" s="206">
        <v>0.94</v>
      </c>
      <c r="Q50" s="206">
        <v>0.23</v>
      </c>
      <c r="R50" s="206">
        <v>0.47</v>
      </c>
      <c r="S50" s="206">
        <v>0.28999999999999998</v>
      </c>
      <c r="T50" s="206">
        <v>0</v>
      </c>
      <c r="U50" s="206">
        <v>1.51</v>
      </c>
      <c r="V50" s="206">
        <v>0.33</v>
      </c>
      <c r="W50" s="206">
        <v>0.56000000000000005</v>
      </c>
      <c r="X50" s="206">
        <v>2.39</v>
      </c>
      <c r="Y50" s="206">
        <v>0</v>
      </c>
      <c r="Z50" s="206">
        <v>2.25</v>
      </c>
      <c r="AA50" s="206">
        <v>0</v>
      </c>
      <c r="AB50" s="206">
        <v>0</v>
      </c>
      <c r="AC50" s="206">
        <v>20.350000000000001</v>
      </c>
      <c r="AD50" s="206">
        <v>0</v>
      </c>
      <c r="AE50" s="206">
        <v>0</v>
      </c>
      <c r="AF50" s="206">
        <v>0</v>
      </c>
      <c r="AG50" s="206">
        <v>42.44</v>
      </c>
      <c r="AH50" s="206">
        <v>0</v>
      </c>
      <c r="AI50" s="206">
        <v>48.09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112.07</v>
      </c>
      <c r="AP50" s="206">
        <v>143.19999999999999</v>
      </c>
    </row>
    <row r="51" spans="1:42">
      <c r="A51" t="s">
        <v>93</v>
      </c>
      <c r="B51" s="206">
        <v>0</v>
      </c>
      <c r="C51" s="206">
        <v>0</v>
      </c>
      <c r="D51" s="206">
        <v>19.45</v>
      </c>
      <c r="E51" s="206">
        <v>0</v>
      </c>
      <c r="F51" s="206">
        <v>9.67</v>
      </c>
      <c r="G51" s="206">
        <v>6.67</v>
      </c>
      <c r="H51" s="206">
        <v>0</v>
      </c>
      <c r="I51" s="206">
        <v>39.99</v>
      </c>
      <c r="J51" s="206">
        <v>0.98</v>
      </c>
      <c r="K51" s="206">
        <v>18.87</v>
      </c>
      <c r="L51" s="206">
        <v>0.23</v>
      </c>
      <c r="M51" s="206">
        <v>2.2000000000000002</v>
      </c>
      <c r="N51" s="206">
        <v>1.9</v>
      </c>
      <c r="O51" s="206">
        <v>1.34</v>
      </c>
      <c r="P51" s="206">
        <v>0.8</v>
      </c>
      <c r="Q51" s="206">
        <v>0.23</v>
      </c>
      <c r="R51" s="206">
        <v>0.47</v>
      </c>
      <c r="S51" s="206">
        <v>0.28999999999999998</v>
      </c>
      <c r="T51" s="206">
        <v>0</v>
      </c>
      <c r="U51" s="206">
        <v>1.51</v>
      </c>
      <c r="V51" s="206">
        <v>0.33</v>
      </c>
      <c r="W51" s="206">
        <v>0.56000000000000005</v>
      </c>
      <c r="X51" s="206">
        <v>2.39</v>
      </c>
      <c r="Y51" s="206">
        <v>0</v>
      </c>
      <c r="Z51" s="206">
        <v>2.25</v>
      </c>
      <c r="AA51" s="206">
        <v>0</v>
      </c>
      <c r="AB51" s="206">
        <v>0</v>
      </c>
      <c r="AC51" s="206">
        <v>20.350000000000001</v>
      </c>
      <c r="AD51" s="206">
        <v>0</v>
      </c>
      <c r="AE51" s="206">
        <v>0</v>
      </c>
      <c r="AF51" s="206">
        <v>0</v>
      </c>
      <c r="AG51" s="206">
        <v>42.44</v>
      </c>
      <c r="AH51" s="206">
        <v>0</v>
      </c>
      <c r="AI51" s="206">
        <v>48.09</v>
      </c>
      <c r="AJ51" s="206">
        <v>0</v>
      </c>
      <c r="AK51" s="206">
        <v>17.62</v>
      </c>
      <c r="AL51" s="206">
        <v>0</v>
      </c>
      <c r="AM51" s="206">
        <v>0</v>
      </c>
      <c r="AN51" s="206">
        <v>0</v>
      </c>
      <c r="AO51" s="206">
        <v>112.07</v>
      </c>
      <c r="AP51" s="206">
        <v>143.19999999999999</v>
      </c>
    </row>
    <row r="52" spans="1:42">
      <c r="A52" t="s">
        <v>94</v>
      </c>
      <c r="B52" s="206">
        <v>0</v>
      </c>
      <c r="C52" s="206">
        <v>0</v>
      </c>
      <c r="D52" s="206">
        <v>19.45</v>
      </c>
      <c r="E52" s="206">
        <v>0</v>
      </c>
      <c r="F52" s="206">
        <v>9.67</v>
      </c>
      <c r="G52" s="206">
        <v>6.67</v>
      </c>
      <c r="H52" s="206">
        <v>0</v>
      </c>
      <c r="I52" s="206">
        <v>39.99</v>
      </c>
      <c r="J52" s="206">
        <v>0.98</v>
      </c>
      <c r="K52" s="206">
        <v>18.87</v>
      </c>
      <c r="L52" s="206">
        <v>0.23</v>
      </c>
      <c r="M52" s="206">
        <v>2.2000000000000002</v>
      </c>
      <c r="N52" s="206">
        <v>1.9</v>
      </c>
      <c r="O52" s="206">
        <v>1.34</v>
      </c>
      <c r="P52" s="206">
        <v>0.8</v>
      </c>
      <c r="Q52" s="206">
        <v>0.23</v>
      </c>
      <c r="R52" s="206">
        <v>0.47</v>
      </c>
      <c r="S52" s="206">
        <v>0.28999999999999998</v>
      </c>
      <c r="T52" s="206">
        <v>0</v>
      </c>
      <c r="U52" s="206">
        <v>1.51</v>
      </c>
      <c r="V52" s="206">
        <v>0.33</v>
      </c>
      <c r="W52" s="206">
        <v>0.56000000000000005</v>
      </c>
      <c r="X52" s="206">
        <v>2.39</v>
      </c>
      <c r="Y52" s="206">
        <v>0</v>
      </c>
      <c r="Z52" s="206">
        <v>2.25</v>
      </c>
      <c r="AA52" s="206">
        <v>0</v>
      </c>
      <c r="AB52" s="206">
        <v>0</v>
      </c>
      <c r="AC52" s="206">
        <v>20.350000000000001</v>
      </c>
      <c r="AD52" s="206">
        <v>0</v>
      </c>
      <c r="AE52" s="206">
        <v>0</v>
      </c>
      <c r="AF52" s="206">
        <v>0</v>
      </c>
      <c r="AG52" s="206">
        <v>42.44</v>
      </c>
      <c r="AH52" s="206">
        <v>0</v>
      </c>
      <c r="AI52" s="206">
        <v>48.09</v>
      </c>
      <c r="AJ52" s="206">
        <v>0</v>
      </c>
      <c r="AK52" s="206">
        <v>17.62</v>
      </c>
      <c r="AL52" s="206">
        <v>0</v>
      </c>
      <c r="AM52" s="206">
        <v>0</v>
      </c>
      <c r="AN52" s="206">
        <v>0</v>
      </c>
      <c r="AO52" s="206">
        <v>112.07</v>
      </c>
      <c r="AP52" s="206">
        <v>143.19999999999999</v>
      </c>
    </row>
    <row r="53" spans="1:42">
      <c r="A53" t="s">
        <v>95</v>
      </c>
      <c r="B53" s="206">
        <v>0</v>
      </c>
      <c r="C53" s="206">
        <v>0</v>
      </c>
      <c r="D53" s="206">
        <v>19.45</v>
      </c>
      <c r="E53" s="206">
        <v>0</v>
      </c>
      <c r="F53" s="206">
        <v>9.67</v>
      </c>
      <c r="G53" s="206">
        <v>4.82</v>
      </c>
      <c r="H53" s="206">
        <v>0</v>
      </c>
      <c r="I53" s="206">
        <v>39.99</v>
      </c>
      <c r="J53" s="206">
        <v>0.98</v>
      </c>
      <c r="K53" s="206">
        <v>18.87</v>
      </c>
      <c r="L53" s="206">
        <v>0.23</v>
      </c>
      <c r="M53" s="206">
        <v>2.2000000000000002</v>
      </c>
      <c r="N53" s="206">
        <v>1.9</v>
      </c>
      <c r="O53" s="206">
        <v>1.34</v>
      </c>
      <c r="P53" s="206">
        <v>0.8</v>
      </c>
      <c r="Q53" s="206">
        <v>0.23</v>
      </c>
      <c r="R53" s="206">
        <v>0.47</v>
      </c>
      <c r="S53" s="206">
        <v>0.28999999999999998</v>
      </c>
      <c r="T53" s="206">
        <v>0</v>
      </c>
      <c r="U53" s="206">
        <v>1.51</v>
      </c>
      <c r="V53" s="206">
        <v>0.33</v>
      </c>
      <c r="W53" s="206">
        <v>0.56000000000000005</v>
      </c>
      <c r="X53" s="206">
        <v>2.39</v>
      </c>
      <c r="Y53" s="206">
        <v>0</v>
      </c>
      <c r="Z53" s="206">
        <v>2.25</v>
      </c>
      <c r="AA53" s="206">
        <v>0</v>
      </c>
      <c r="AB53" s="206">
        <v>0</v>
      </c>
      <c r="AC53" s="206">
        <v>20.350000000000001</v>
      </c>
      <c r="AD53" s="206">
        <v>0</v>
      </c>
      <c r="AE53" s="206">
        <v>0</v>
      </c>
      <c r="AF53" s="206">
        <v>0</v>
      </c>
      <c r="AG53" s="206">
        <v>42.44</v>
      </c>
      <c r="AH53" s="206">
        <v>0</v>
      </c>
      <c r="AI53" s="206">
        <v>48.09</v>
      </c>
      <c r="AJ53" s="206">
        <v>0</v>
      </c>
      <c r="AK53" s="206">
        <v>17.62</v>
      </c>
      <c r="AL53" s="206">
        <v>0</v>
      </c>
      <c r="AM53" s="206">
        <v>0</v>
      </c>
      <c r="AN53" s="206">
        <v>0</v>
      </c>
      <c r="AO53" s="206">
        <v>112.07</v>
      </c>
      <c r="AP53" s="206">
        <v>143.19999999999999</v>
      </c>
    </row>
    <row r="54" spans="1:42">
      <c r="A54" t="s">
        <v>96</v>
      </c>
      <c r="B54" s="206">
        <v>0</v>
      </c>
      <c r="C54" s="206">
        <v>0</v>
      </c>
      <c r="D54" s="206">
        <v>19.45</v>
      </c>
      <c r="E54" s="206">
        <v>0</v>
      </c>
      <c r="F54" s="206">
        <v>9.67</v>
      </c>
      <c r="G54" s="206">
        <v>4.82</v>
      </c>
      <c r="H54" s="206">
        <v>0</v>
      </c>
      <c r="I54" s="206">
        <v>39.99</v>
      </c>
      <c r="J54" s="206">
        <v>0.98</v>
      </c>
      <c r="K54" s="206">
        <v>18.87</v>
      </c>
      <c r="L54" s="206">
        <v>0.23</v>
      </c>
      <c r="M54" s="206">
        <v>2.2000000000000002</v>
      </c>
      <c r="N54" s="206">
        <v>1.9</v>
      </c>
      <c r="O54" s="206">
        <v>1.34</v>
      </c>
      <c r="P54" s="206">
        <v>0.8</v>
      </c>
      <c r="Q54" s="206">
        <v>0.23</v>
      </c>
      <c r="R54" s="206">
        <v>0.47</v>
      </c>
      <c r="S54" s="206">
        <v>0.28999999999999998</v>
      </c>
      <c r="T54" s="206">
        <v>0</v>
      </c>
      <c r="U54" s="206">
        <v>1.51</v>
      </c>
      <c r="V54" s="206">
        <v>0.33</v>
      </c>
      <c r="W54" s="206">
        <v>0.56000000000000005</v>
      </c>
      <c r="X54" s="206">
        <v>2.39</v>
      </c>
      <c r="Y54" s="206">
        <v>0</v>
      </c>
      <c r="Z54" s="206">
        <v>2.25</v>
      </c>
      <c r="AA54" s="206">
        <v>0</v>
      </c>
      <c r="AB54" s="206">
        <v>0</v>
      </c>
      <c r="AC54" s="206">
        <v>20.350000000000001</v>
      </c>
      <c r="AD54" s="206">
        <v>0</v>
      </c>
      <c r="AE54" s="206">
        <v>0</v>
      </c>
      <c r="AF54" s="206">
        <v>0</v>
      </c>
      <c r="AG54" s="206">
        <v>42.44</v>
      </c>
      <c r="AH54" s="206">
        <v>0</v>
      </c>
      <c r="AI54" s="206">
        <v>48.09</v>
      </c>
      <c r="AJ54" s="206">
        <v>0</v>
      </c>
      <c r="AK54" s="206">
        <v>17.62</v>
      </c>
      <c r="AL54" s="206">
        <v>0</v>
      </c>
      <c r="AM54" s="206">
        <v>0</v>
      </c>
      <c r="AN54" s="206">
        <v>0</v>
      </c>
      <c r="AO54" s="206">
        <v>112.07</v>
      </c>
      <c r="AP54" s="206">
        <v>143.19999999999999</v>
      </c>
    </row>
    <row r="55" spans="1:42">
      <c r="A55" t="s">
        <v>97</v>
      </c>
      <c r="B55" s="206">
        <v>0</v>
      </c>
      <c r="C55" s="206">
        <v>0</v>
      </c>
      <c r="D55" s="206">
        <v>19.45</v>
      </c>
      <c r="E55" s="206">
        <v>0</v>
      </c>
      <c r="F55" s="206">
        <v>9.67</v>
      </c>
      <c r="G55" s="206">
        <v>4.82</v>
      </c>
      <c r="H55" s="206">
        <v>0</v>
      </c>
      <c r="I55" s="206">
        <v>39.99</v>
      </c>
      <c r="J55" s="206">
        <v>0.98</v>
      </c>
      <c r="K55" s="206">
        <v>18.86</v>
      </c>
      <c r="L55" s="206">
        <v>0.23</v>
      </c>
      <c r="M55" s="206">
        <v>2.2000000000000002</v>
      </c>
      <c r="N55" s="206">
        <v>1.9</v>
      </c>
      <c r="O55" s="206">
        <v>1.34</v>
      </c>
      <c r="P55" s="206">
        <v>0.8</v>
      </c>
      <c r="Q55" s="206">
        <v>0</v>
      </c>
      <c r="R55" s="206">
        <v>0.47</v>
      </c>
      <c r="S55" s="206">
        <v>0</v>
      </c>
      <c r="T55" s="206">
        <v>0</v>
      </c>
      <c r="U55" s="206">
        <v>1.51</v>
      </c>
      <c r="V55" s="206">
        <v>0.33</v>
      </c>
      <c r="W55" s="206">
        <v>0.56000000000000005</v>
      </c>
      <c r="X55" s="206">
        <v>2.39</v>
      </c>
      <c r="Y55" s="206">
        <v>0</v>
      </c>
      <c r="Z55" s="206">
        <v>2.25</v>
      </c>
      <c r="AA55" s="206">
        <v>0</v>
      </c>
      <c r="AB55" s="206">
        <v>0</v>
      </c>
      <c r="AC55" s="206">
        <v>20.350000000000001</v>
      </c>
      <c r="AD55" s="206">
        <v>0</v>
      </c>
      <c r="AE55" s="206">
        <v>0</v>
      </c>
      <c r="AF55" s="206">
        <v>0</v>
      </c>
      <c r="AG55" s="206">
        <v>42.44</v>
      </c>
      <c r="AH55" s="206">
        <v>0</v>
      </c>
      <c r="AI55" s="206">
        <v>48.09</v>
      </c>
      <c r="AJ55" s="206">
        <v>0</v>
      </c>
      <c r="AK55" s="206">
        <v>17.62</v>
      </c>
      <c r="AL55" s="206">
        <v>0</v>
      </c>
      <c r="AM55" s="206">
        <v>0</v>
      </c>
      <c r="AN55" s="206">
        <v>0</v>
      </c>
      <c r="AO55" s="206">
        <v>112.07</v>
      </c>
      <c r="AP55" s="206">
        <v>143.19999999999999</v>
      </c>
    </row>
    <row r="56" spans="1:42">
      <c r="A56" t="s">
        <v>98</v>
      </c>
      <c r="B56" s="206">
        <v>0</v>
      </c>
      <c r="C56" s="206">
        <v>0</v>
      </c>
      <c r="D56" s="206">
        <v>19.45</v>
      </c>
      <c r="E56" s="206">
        <v>0</v>
      </c>
      <c r="F56" s="206">
        <v>9.67</v>
      </c>
      <c r="G56" s="206">
        <v>4.82</v>
      </c>
      <c r="H56" s="206">
        <v>0</v>
      </c>
      <c r="I56" s="206">
        <v>39.99</v>
      </c>
      <c r="J56" s="206">
        <v>0.98</v>
      </c>
      <c r="K56" s="206">
        <v>18.86</v>
      </c>
      <c r="L56" s="206">
        <v>0.23</v>
      </c>
      <c r="M56" s="206">
        <v>2.2000000000000002</v>
      </c>
      <c r="N56" s="206">
        <v>1.9</v>
      </c>
      <c r="O56" s="206">
        <v>1.34</v>
      </c>
      <c r="P56" s="206">
        <v>0.8</v>
      </c>
      <c r="Q56" s="206">
        <v>0</v>
      </c>
      <c r="R56" s="206">
        <v>0.47</v>
      </c>
      <c r="S56" s="206">
        <v>0.28999999999999998</v>
      </c>
      <c r="T56" s="206">
        <v>0</v>
      </c>
      <c r="U56" s="206">
        <v>1.51</v>
      </c>
      <c r="V56" s="206">
        <v>0.33</v>
      </c>
      <c r="W56" s="206">
        <v>0.56000000000000005</v>
      </c>
      <c r="X56" s="206">
        <v>2.39</v>
      </c>
      <c r="Y56" s="206">
        <v>0</v>
      </c>
      <c r="Z56" s="206">
        <v>2.25</v>
      </c>
      <c r="AA56" s="206">
        <v>0</v>
      </c>
      <c r="AB56" s="206">
        <v>0</v>
      </c>
      <c r="AC56" s="206">
        <v>20.350000000000001</v>
      </c>
      <c r="AD56" s="206">
        <v>0</v>
      </c>
      <c r="AE56" s="206">
        <v>0</v>
      </c>
      <c r="AF56" s="206">
        <v>0</v>
      </c>
      <c r="AG56" s="206">
        <v>42.44</v>
      </c>
      <c r="AH56" s="206">
        <v>0</v>
      </c>
      <c r="AI56" s="206">
        <v>48.09</v>
      </c>
      <c r="AJ56" s="206">
        <v>0</v>
      </c>
      <c r="AK56" s="206">
        <v>17.62</v>
      </c>
      <c r="AL56" s="206">
        <v>0</v>
      </c>
      <c r="AM56" s="206">
        <v>0</v>
      </c>
      <c r="AN56" s="206">
        <v>0</v>
      </c>
      <c r="AO56" s="206">
        <v>112.07</v>
      </c>
      <c r="AP56" s="206">
        <v>143.19999999999999</v>
      </c>
    </row>
    <row r="57" spans="1:42">
      <c r="A57" t="s">
        <v>99</v>
      </c>
      <c r="B57" s="206">
        <v>0</v>
      </c>
      <c r="C57" s="206">
        <v>0</v>
      </c>
      <c r="D57" s="206">
        <v>19.45</v>
      </c>
      <c r="E57" s="206">
        <v>0</v>
      </c>
      <c r="F57" s="206">
        <v>9.67</v>
      </c>
      <c r="G57" s="206">
        <v>4.82</v>
      </c>
      <c r="H57" s="206">
        <v>0</v>
      </c>
      <c r="I57" s="206">
        <v>39.99</v>
      </c>
      <c r="J57" s="206">
        <v>0.98</v>
      </c>
      <c r="K57" s="206">
        <v>18.86</v>
      </c>
      <c r="L57" s="206">
        <v>0.23</v>
      </c>
      <c r="M57" s="206">
        <v>2.2000000000000002</v>
      </c>
      <c r="N57" s="206">
        <v>1.9</v>
      </c>
      <c r="O57" s="206">
        <v>1.34</v>
      </c>
      <c r="P57" s="206">
        <v>0.8</v>
      </c>
      <c r="Q57" s="206">
        <v>0.23</v>
      </c>
      <c r="R57" s="206">
        <v>0.47</v>
      </c>
      <c r="S57" s="206">
        <v>0.28999999999999998</v>
      </c>
      <c r="T57" s="206">
        <v>0</v>
      </c>
      <c r="U57" s="206">
        <v>1.51</v>
      </c>
      <c r="V57" s="206">
        <v>0.33</v>
      </c>
      <c r="W57" s="206">
        <v>0.56000000000000005</v>
      </c>
      <c r="X57" s="206">
        <v>2.39</v>
      </c>
      <c r="Y57" s="206">
        <v>0</v>
      </c>
      <c r="Z57" s="206">
        <v>2.25</v>
      </c>
      <c r="AA57" s="206">
        <v>0</v>
      </c>
      <c r="AB57" s="206">
        <v>0</v>
      </c>
      <c r="AC57" s="206">
        <v>20.350000000000001</v>
      </c>
      <c r="AD57" s="206">
        <v>0</v>
      </c>
      <c r="AE57" s="206">
        <v>0</v>
      </c>
      <c r="AF57" s="206">
        <v>0</v>
      </c>
      <c r="AG57" s="206">
        <v>42.44</v>
      </c>
      <c r="AH57" s="206">
        <v>0</v>
      </c>
      <c r="AI57" s="206">
        <v>48.09</v>
      </c>
      <c r="AJ57" s="206">
        <v>0</v>
      </c>
      <c r="AK57" s="206">
        <v>17.62</v>
      </c>
      <c r="AL57" s="206">
        <v>0</v>
      </c>
      <c r="AM57" s="206">
        <v>0</v>
      </c>
      <c r="AN57" s="206">
        <v>0</v>
      </c>
      <c r="AO57" s="206">
        <v>112.07</v>
      </c>
      <c r="AP57" s="206">
        <v>143.19999999999999</v>
      </c>
    </row>
    <row r="58" spans="1:42">
      <c r="A58" t="s">
        <v>100</v>
      </c>
      <c r="B58" s="206">
        <v>0</v>
      </c>
      <c r="C58" s="206">
        <v>0</v>
      </c>
      <c r="D58" s="206">
        <v>19.45</v>
      </c>
      <c r="E58" s="206">
        <v>0</v>
      </c>
      <c r="F58" s="206">
        <v>9.67</v>
      </c>
      <c r="G58" s="206">
        <v>4.82</v>
      </c>
      <c r="H58" s="206">
        <v>0</v>
      </c>
      <c r="I58" s="206">
        <v>39.99</v>
      </c>
      <c r="J58" s="206">
        <v>0.98</v>
      </c>
      <c r="K58" s="206">
        <v>18.86</v>
      </c>
      <c r="L58" s="206">
        <v>0.23</v>
      </c>
      <c r="M58" s="206">
        <v>2.2000000000000002</v>
      </c>
      <c r="N58" s="206">
        <v>1.9</v>
      </c>
      <c r="O58" s="206">
        <v>1.34</v>
      </c>
      <c r="P58" s="206">
        <v>0.8</v>
      </c>
      <c r="Q58" s="206">
        <v>0.23</v>
      </c>
      <c r="R58" s="206">
        <v>0.47</v>
      </c>
      <c r="S58" s="206">
        <v>0.28999999999999998</v>
      </c>
      <c r="T58" s="206">
        <v>0</v>
      </c>
      <c r="U58" s="206">
        <v>1.51</v>
      </c>
      <c r="V58" s="206">
        <v>0.33</v>
      </c>
      <c r="W58" s="206">
        <v>0.56000000000000005</v>
      </c>
      <c r="X58" s="206">
        <v>2.39</v>
      </c>
      <c r="Y58" s="206">
        <v>0</v>
      </c>
      <c r="Z58" s="206">
        <v>2.25</v>
      </c>
      <c r="AA58" s="206">
        <v>0</v>
      </c>
      <c r="AB58" s="206">
        <v>0</v>
      </c>
      <c r="AC58" s="206">
        <v>20.350000000000001</v>
      </c>
      <c r="AD58" s="206">
        <v>0</v>
      </c>
      <c r="AE58" s="206">
        <v>0</v>
      </c>
      <c r="AF58" s="206">
        <v>0</v>
      </c>
      <c r="AG58" s="206">
        <v>42.44</v>
      </c>
      <c r="AH58" s="206">
        <v>0</v>
      </c>
      <c r="AI58" s="206">
        <v>48.09</v>
      </c>
      <c r="AJ58" s="206">
        <v>0</v>
      </c>
      <c r="AK58" s="206">
        <v>17.62</v>
      </c>
      <c r="AL58" s="206">
        <v>0</v>
      </c>
      <c r="AM58" s="206">
        <v>0</v>
      </c>
      <c r="AN58" s="206">
        <v>0</v>
      </c>
      <c r="AO58" s="206">
        <v>112.07</v>
      </c>
      <c r="AP58" s="206">
        <v>143.19999999999999</v>
      </c>
    </row>
    <row r="59" spans="1:42">
      <c r="A59" t="s">
        <v>101</v>
      </c>
      <c r="B59" s="206">
        <v>0</v>
      </c>
      <c r="C59" s="206">
        <v>0</v>
      </c>
      <c r="D59" s="206">
        <v>19.45</v>
      </c>
      <c r="E59" s="206">
        <v>0</v>
      </c>
      <c r="F59" s="206">
        <v>9.67</v>
      </c>
      <c r="G59" s="206">
        <v>4.82</v>
      </c>
      <c r="H59" s="206">
        <v>0</v>
      </c>
      <c r="I59" s="206">
        <v>39.5</v>
      </c>
      <c r="J59" s="206">
        <v>0.98</v>
      </c>
      <c r="K59" s="206">
        <v>18.86</v>
      </c>
      <c r="L59" s="206">
        <v>0.23</v>
      </c>
      <c r="M59" s="206">
        <v>2.2000000000000002</v>
      </c>
      <c r="N59" s="206">
        <v>1.9</v>
      </c>
      <c r="O59" s="206">
        <v>1.34</v>
      </c>
      <c r="P59" s="206">
        <v>0.8</v>
      </c>
      <c r="Q59" s="206">
        <v>0.23</v>
      </c>
      <c r="R59" s="206">
        <v>0.47</v>
      </c>
      <c r="S59" s="206">
        <v>0.28999999999999998</v>
      </c>
      <c r="T59" s="206">
        <v>0</v>
      </c>
      <c r="U59" s="206">
        <v>1.51</v>
      </c>
      <c r="V59" s="206">
        <v>0.33</v>
      </c>
      <c r="W59" s="206">
        <v>0.56000000000000005</v>
      </c>
      <c r="X59" s="206">
        <v>2.39</v>
      </c>
      <c r="Y59" s="206">
        <v>0</v>
      </c>
      <c r="Z59" s="206">
        <v>2.25</v>
      </c>
      <c r="AA59" s="206">
        <v>0</v>
      </c>
      <c r="AB59" s="206">
        <v>0</v>
      </c>
      <c r="AC59" s="206">
        <v>20.350000000000001</v>
      </c>
      <c r="AD59" s="206">
        <v>0</v>
      </c>
      <c r="AE59" s="206">
        <v>0</v>
      </c>
      <c r="AF59" s="206">
        <v>0</v>
      </c>
      <c r="AG59" s="206">
        <v>42.44</v>
      </c>
      <c r="AH59" s="206">
        <v>0</v>
      </c>
      <c r="AI59" s="206">
        <v>48.09</v>
      </c>
      <c r="AJ59" s="206">
        <v>0</v>
      </c>
      <c r="AK59" s="206">
        <v>17.62</v>
      </c>
      <c r="AL59" s="206">
        <v>0</v>
      </c>
      <c r="AM59" s="206">
        <v>0</v>
      </c>
      <c r="AN59" s="206">
        <v>0</v>
      </c>
      <c r="AO59" s="206">
        <v>112.07</v>
      </c>
      <c r="AP59" s="206">
        <v>143.19999999999999</v>
      </c>
    </row>
    <row r="60" spans="1:42">
      <c r="A60" t="s">
        <v>102</v>
      </c>
      <c r="B60" s="206">
        <v>0</v>
      </c>
      <c r="C60" s="206">
        <v>0</v>
      </c>
      <c r="D60" s="206">
        <v>19.45</v>
      </c>
      <c r="E60" s="206">
        <v>0</v>
      </c>
      <c r="F60" s="206">
        <v>9.67</v>
      </c>
      <c r="G60" s="206">
        <v>4.82</v>
      </c>
      <c r="H60" s="206">
        <v>0</v>
      </c>
      <c r="I60" s="206">
        <v>39.5</v>
      </c>
      <c r="J60" s="206">
        <v>0.98</v>
      </c>
      <c r="K60" s="206">
        <v>18.87</v>
      </c>
      <c r="L60" s="206">
        <v>0.23</v>
      </c>
      <c r="M60" s="206">
        <v>2.2000000000000002</v>
      </c>
      <c r="N60" s="206">
        <v>1.9</v>
      </c>
      <c r="O60" s="206">
        <v>1.34</v>
      </c>
      <c r="P60" s="206">
        <v>0.8</v>
      </c>
      <c r="Q60" s="206">
        <v>0.23</v>
      </c>
      <c r="R60" s="206">
        <v>0.47</v>
      </c>
      <c r="S60" s="206">
        <v>0.28999999999999998</v>
      </c>
      <c r="T60" s="206">
        <v>0</v>
      </c>
      <c r="U60" s="206">
        <v>1.51</v>
      </c>
      <c r="V60" s="206">
        <v>0.33</v>
      </c>
      <c r="W60" s="206">
        <v>0.56000000000000005</v>
      </c>
      <c r="X60" s="206">
        <v>2.39</v>
      </c>
      <c r="Y60" s="206">
        <v>0</v>
      </c>
      <c r="Z60" s="206">
        <v>2.25</v>
      </c>
      <c r="AA60" s="206">
        <v>0</v>
      </c>
      <c r="AB60" s="206">
        <v>0</v>
      </c>
      <c r="AC60" s="206">
        <v>20.350000000000001</v>
      </c>
      <c r="AD60" s="206">
        <v>0</v>
      </c>
      <c r="AE60" s="206">
        <v>0</v>
      </c>
      <c r="AF60" s="206">
        <v>0</v>
      </c>
      <c r="AG60" s="206">
        <v>42.44</v>
      </c>
      <c r="AH60" s="206">
        <v>0</v>
      </c>
      <c r="AI60" s="206">
        <v>48.09</v>
      </c>
      <c r="AJ60" s="206">
        <v>0</v>
      </c>
      <c r="AK60" s="206">
        <v>17.62</v>
      </c>
      <c r="AL60" s="206">
        <v>0</v>
      </c>
      <c r="AM60" s="206">
        <v>0</v>
      </c>
      <c r="AN60" s="206">
        <v>0</v>
      </c>
      <c r="AO60" s="206">
        <v>112.07</v>
      </c>
      <c r="AP60" s="206">
        <v>143.19999999999999</v>
      </c>
    </row>
    <row r="61" spans="1:42">
      <c r="A61" t="s">
        <v>103</v>
      </c>
      <c r="B61" s="206">
        <v>0</v>
      </c>
      <c r="C61" s="206">
        <v>0</v>
      </c>
      <c r="D61" s="206">
        <v>19.45</v>
      </c>
      <c r="E61" s="206">
        <v>0</v>
      </c>
      <c r="F61" s="206">
        <v>9.67</v>
      </c>
      <c r="G61" s="206">
        <v>4.82</v>
      </c>
      <c r="H61" s="206">
        <v>0</v>
      </c>
      <c r="I61" s="206">
        <v>39.5</v>
      </c>
      <c r="J61" s="206">
        <v>0.98</v>
      </c>
      <c r="K61" s="206">
        <v>18.87</v>
      </c>
      <c r="L61" s="206">
        <v>0.23</v>
      </c>
      <c r="M61" s="206">
        <v>2.2000000000000002</v>
      </c>
      <c r="N61" s="206">
        <v>1.9</v>
      </c>
      <c r="O61" s="206">
        <v>1.34</v>
      </c>
      <c r="P61" s="206">
        <v>0.8</v>
      </c>
      <c r="Q61" s="206">
        <v>0.23</v>
      </c>
      <c r="R61" s="206">
        <v>0.47</v>
      </c>
      <c r="S61" s="206">
        <v>0.28999999999999998</v>
      </c>
      <c r="T61" s="206">
        <v>0</v>
      </c>
      <c r="U61" s="206">
        <v>1.51</v>
      </c>
      <c r="V61" s="206">
        <v>0.33</v>
      </c>
      <c r="W61" s="206">
        <v>0.56000000000000005</v>
      </c>
      <c r="X61" s="206">
        <v>2.39</v>
      </c>
      <c r="Y61" s="206">
        <v>0</v>
      </c>
      <c r="Z61" s="206">
        <v>2.25</v>
      </c>
      <c r="AA61" s="206">
        <v>0</v>
      </c>
      <c r="AB61" s="206">
        <v>0</v>
      </c>
      <c r="AC61" s="206">
        <v>20.350000000000001</v>
      </c>
      <c r="AD61" s="206">
        <v>0</v>
      </c>
      <c r="AE61" s="206">
        <v>0</v>
      </c>
      <c r="AF61" s="206">
        <v>0</v>
      </c>
      <c r="AG61" s="206">
        <v>42.44</v>
      </c>
      <c r="AH61" s="206">
        <v>0</v>
      </c>
      <c r="AI61" s="206">
        <v>48.09</v>
      </c>
      <c r="AJ61" s="206">
        <v>0</v>
      </c>
      <c r="AK61" s="206">
        <v>17.62</v>
      </c>
      <c r="AL61" s="206">
        <v>0</v>
      </c>
      <c r="AM61" s="206">
        <v>0</v>
      </c>
      <c r="AN61" s="206">
        <v>0</v>
      </c>
      <c r="AO61" s="206">
        <v>112.07</v>
      </c>
      <c r="AP61" s="206">
        <v>143.19999999999999</v>
      </c>
    </row>
    <row r="62" spans="1:42">
      <c r="A62" t="s">
        <v>104</v>
      </c>
      <c r="B62" s="206">
        <v>0</v>
      </c>
      <c r="C62" s="206">
        <v>0</v>
      </c>
      <c r="D62" s="206">
        <v>19.45</v>
      </c>
      <c r="E62" s="206">
        <v>0</v>
      </c>
      <c r="F62" s="206">
        <v>9.67</v>
      </c>
      <c r="G62" s="206">
        <v>4.82</v>
      </c>
      <c r="H62" s="206">
        <v>0</v>
      </c>
      <c r="I62" s="206">
        <v>39.5</v>
      </c>
      <c r="J62" s="206">
        <v>0.98</v>
      </c>
      <c r="K62" s="206">
        <v>18.87</v>
      </c>
      <c r="L62" s="206">
        <v>0.23</v>
      </c>
      <c r="M62" s="206">
        <v>2.2000000000000002</v>
      </c>
      <c r="N62" s="206">
        <v>1.9</v>
      </c>
      <c r="O62" s="206">
        <v>1.34</v>
      </c>
      <c r="P62" s="206">
        <v>0.8</v>
      </c>
      <c r="Q62" s="206">
        <v>0.23</v>
      </c>
      <c r="R62" s="206">
        <v>0.47</v>
      </c>
      <c r="S62" s="206">
        <v>0.28999999999999998</v>
      </c>
      <c r="T62" s="206">
        <v>0</v>
      </c>
      <c r="U62" s="206">
        <v>1.51</v>
      </c>
      <c r="V62" s="206">
        <v>0.33</v>
      </c>
      <c r="W62" s="206">
        <v>0.56000000000000005</v>
      </c>
      <c r="X62" s="206">
        <v>2.39</v>
      </c>
      <c r="Y62" s="206">
        <v>0</v>
      </c>
      <c r="Z62" s="206">
        <v>2.25</v>
      </c>
      <c r="AA62" s="206">
        <v>0</v>
      </c>
      <c r="AB62" s="206">
        <v>0</v>
      </c>
      <c r="AC62" s="206">
        <v>20.350000000000001</v>
      </c>
      <c r="AD62" s="206">
        <v>0</v>
      </c>
      <c r="AE62" s="206">
        <v>0</v>
      </c>
      <c r="AF62" s="206">
        <v>0</v>
      </c>
      <c r="AG62" s="206">
        <v>42.44</v>
      </c>
      <c r="AH62" s="206">
        <v>0</v>
      </c>
      <c r="AI62" s="206">
        <v>48.09</v>
      </c>
      <c r="AJ62" s="206">
        <v>0</v>
      </c>
      <c r="AK62" s="206">
        <v>17.62</v>
      </c>
      <c r="AL62" s="206">
        <v>0</v>
      </c>
      <c r="AM62" s="206">
        <v>0</v>
      </c>
      <c r="AN62" s="206">
        <v>0</v>
      </c>
      <c r="AO62" s="206">
        <v>112.07</v>
      </c>
      <c r="AP62" s="206">
        <v>143.19999999999999</v>
      </c>
    </row>
    <row r="63" spans="1:42">
      <c r="A63" t="s">
        <v>105</v>
      </c>
      <c r="B63" s="206">
        <v>0</v>
      </c>
      <c r="C63" s="206">
        <v>0</v>
      </c>
      <c r="D63" s="206">
        <v>19.45</v>
      </c>
      <c r="E63" s="206">
        <v>0</v>
      </c>
      <c r="F63" s="206">
        <v>9.67</v>
      </c>
      <c r="G63" s="206">
        <v>4.82</v>
      </c>
      <c r="H63" s="206">
        <v>0</v>
      </c>
      <c r="I63" s="206">
        <v>39.5</v>
      </c>
      <c r="J63" s="206">
        <v>0.98</v>
      </c>
      <c r="K63" s="206">
        <v>18.87</v>
      </c>
      <c r="L63" s="206">
        <v>0.23</v>
      </c>
      <c r="M63" s="206">
        <v>2.2000000000000002</v>
      </c>
      <c r="N63" s="206">
        <v>1.9</v>
      </c>
      <c r="O63" s="206">
        <v>1.34</v>
      </c>
      <c r="P63" s="206">
        <v>0.8</v>
      </c>
      <c r="Q63" s="206">
        <v>0.23</v>
      </c>
      <c r="R63" s="206">
        <v>0.47</v>
      </c>
      <c r="S63" s="206">
        <v>0.28999999999999998</v>
      </c>
      <c r="T63" s="206">
        <v>0</v>
      </c>
      <c r="U63" s="206">
        <v>1.51</v>
      </c>
      <c r="V63" s="206">
        <v>0.33</v>
      </c>
      <c r="W63" s="206">
        <v>0.56000000000000005</v>
      </c>
      <c r="X63" s="206">
        <v>2.39</v>
      </c>
      <c r="Y63" s="206">
        <v>0</v>
      </c>
      <c r="Z63" s="206">
        <v>2.25</v>
      </c>
      <c r="AA63" s="206">
        <v>0</v>
      </c>
      <c r="AB63" s="206">
        <v>0</v>
      </c>
      <c r="AC63" s="206">
        <v>20.350000000000001</v>
      </c>
      <c r="AD63" s="206">
        <v>0</v>
      </c>
      <c r="AE63" s="206">
        <v>0</v>
      </c>
      <c r="AF63" s="206">
        <v>0</v>
      </c>
      <c r="AG63" s="206">
        <v>42.44</v>
      </c>
      <c r="AH63" s="206">
        <v>0</v>
      </c>
      <c r="AI63" s="206">
        <v>48.09</v>
      </c>
      <c r="AJ63" s="206">
        <v>0</v>
      </c>
      <c r="AK63" s="206">
        <v>17.62</v>
      </c>
      <c r="AL63" s="206">
        <v>0</v>
      </c>
      <c r="AM63" s="206">
        <v>0</v>
      </c>
      <c r="AN63" s="206">
        <v>0</v>
      </c>
      <c r="AO63" s="206">
        <v>112.07</v>
      </c>
      <c r="AP63" s="206">
        <v>143.19999999999999</v>
      </c>
    </row>
    <row r="64" spans="1:42">
      <c r="A64" t="s">
        <v>106</v>
      </c>
      <c r="B64" s="206">
        <v>0</v>
      </c>
      <c r="C64" s="206">
        <v>0</v>
      </c>
      <c r="D64" s="206">
        <v>19.45</v>
      </c>
      <c r="E64" s="206">
        <v>0</v>
      </c>
      <c r="F64" s="206">
        <v>9.67</v>
      </c>
      <c r="G64" s="206">
        <v>4.82</v>
      </c>
      <c r="H64" s="206">
        <v>0</v>
      </c>
      <c r="I64" s="206">
        <v>39.5</v>
      </c>
      <c r="J64" s="206">
        <v>0.98</v>
      </c>
      <c r="K64" s="206">
        <v>18.87</v>
      </c>
      <c r="L64" s="206">
        <v>0.23</v>
      </c>
      <c r="M64" s="206">
        <v>2.2000000000000002</v>
      </c>
      <c r="N64" s="206">
        <v>1.9</v>
      </c>
      <c r="O64" s="206">
        <v>1.34</v>
      </c>
      <c r="P64" s="206">
        <v>0.8</v>
      </c>
      <c r="Q64" s="206">
        <v>0.23</v>
      </c>
      <c r="R64" s="206">
        <v>0.47</v>
      </c>
      <c r="S64" s="206">
        <v>0.28999999999999998</v>
      </c>
      <c r="T64" s="206">
        <v>0</v>
      </c>
      <c r="U64" s="206">
        <v>1.51</v>
      </c>
      <c r="V64" s="206">
        <v>0.33</v>
      </c>
      <c r="W64" s="206">
        <v>0.56000000000000005</v>
      </c>
      <c r="X64" s="206">
        <v>2.39</v>
      </c>
      <c r="Y64" s="206">
        <v>0</v>
      </c>
      <c r="Z64" s="206">
        <v>2.25</v>
      </c>
      <c r="AA64" s="206">
        <v>0</v>
      </c>
      <c r="AB64" s="206">
        <v>0</v>
      </c>
      <c r="AC64" s="206">
        <v>20.350000000000001</v>
      </c>
      <c r="AD64" s="206">
        <v>0</v>
      </c>
      <c r="AE64" s="206">
        <v>0</v>
      </c>
      <c r="AF64" s="206">
        <v>0</v>
      </c>
      <c r="AG64" s="206">
        <v>42.44</v>
      </c>
      <c r="AH64" s="206">
        <v>0</v>
      </c>
      <c r="AI64" s="206">
        <v>48.09</v>
      </c>
      <c r="AJ64" s="206">
        <v>0</v>
      </c>
      <c r="AK64" s="206">
        <v>17.62</v>
      </c>
      <c r="AL64" s="206">
        <v>0</v>
      </c>
      <c r="AM64" s="206">
        <v>0</v>
      </c>
      <c r="AN64" s="206">
        <v>0</v>
      </c>
      <c r="AO64" s="206">
        <v>112.07</v>
      </c>
      <c r="AP64" s="206">
        <v>143.19999999999999</v>
      </c>
    </row>
    <row r="65" spans="1:42">
      <c r="A65" t="s">
        <v>107</v>
      </c>
      <c r="B65" s="206">
        <v>0</v>
      </c>
      <c r="C65" s="206">
        <v>19.45</v>
      </c>
      <c r="D65" s="206">
        <v>0</v>
      </c>
      <c r="E65" s="206">
        <v>0</v>
      </c>
      <c r="F65" s="206">
        <v>9.67</v>
      </c>
      <c r="G65" s="206">
        <v>4.82</v>
      </c>
      <c r="H65" s="206">
        <v>0</v>
      </c>
      <c r="I65" s="206">
        <v>39.5</v>
      </c>
      <c r="J65" s="206">
        <v>0.98</v>
      </c>
      <c r="K65" s="206">
        <v>18.87</v>
      </c>
      <c r="L65" s="206">
        <v>0.23</v>
      </c>
      <c r="M65" s="206">
        <v>2.2000000000000002</v>
      </c>
      <c r="N65" s="206">
        <v>1.9</v>
      </c>
      <c r="O65" s="206">
        <v>1.34</v>
      </c>
      <c r="P65" s="206">
        <v>0.8</v>
      </c>
      <c r="Q65" s="206">
        <v>0.23</v>
      </c>
      <c r="R65" s="206">
        <v>0.47</v>
      </c>
      <c r="S65" s="206">
        <v>0.28999999999999998</v>
      </c>
      <c r="T65" s="206">
        <v>0</v>
      </c>
      <c r="U65" s="206">
        <v>1.51</v>
      </c>
      <c r="V65" s="206">
        <v>0.33</v>
      </c>
      <c r="W65" s="206">
        <v>0.56000000000000005</v>
      </c>
      <c r="X65" s="206">
        <v>2.39</v>
      </c>
      <c r="Y65" s="206">
        <v>0</v>
      </c>
      <c r="Z65" s="206">
        <v>2.25</v>
      </c>
      <c r="AA65" s="206">
        <v>0</v>
      </c>
      <c r="AB65" s="206">
        <v>0</v>
      </c>
      <c r="AC65" s="206">
        <v>20.350000000000001</v>
      </c>
      <c r="AD65" s="206">
        <v>0</v>
      </c>
      <c r="AE65" s="206">
        <v>0</v>
      </c>
      <c r="AF65" s="206">
        <v>0</v>
      </c>
      <c r="AG65" s="206">
        <v>42.44</v>
      </c>
      <c r="AH65" s="206">
        <v>0</v>
      </c>
      <c r="AI65" s="206">
        <v>48.09</v>
      </c>
      <c r="AJ65" s="206">
        <v>0</v>
      </c>
      <c r="AK65" s="206">
        <v>17.62</v>
      </c>
      <c r="AL65" s="206">
        <v>0</v>
      </c>
      <c r="AM65" s="206">
        <v>0</v>
      </c>
      <c r="AN65" s="206">
        <v>0</v>
      </c>
      <c r="AO65" s="206">
        <v>112.07</v>
      </c>
      <c r="AP65" s="206">
        <v>143.19999999999999</v>
      </c>
    </row>
    <row r="66" spans="1:42">
      <c r="A66" t="s">
        <v>108</v>
      </c>
      <c r="B66" s="206">
        <v>0</v>
      </c>
      <c r="C66" s="206">
        <v>19.45</v>
      </c>
      <c r="D66" s="206">
        <v>0</v>
      </c>
      <c r="E66" s="206">
        <v>0</v>
      </c>
      <c r="F66" s="206">
        <v>9.67</v>
      </c>
      <c r="G66" s="206">
        <v>4.82</v>
      </c>
      <c r="H66" s="206">
        <v>0</v>
      </c>
      <c r="I66" s="206">
        <v>39.5</v>
      </c>
      <c r="J66" s="206">
        <v>0.98</v>
      </c>
      <c r="K66" s="206">
        <v>18.87</v>
      </c>
      <c r="L66" s="206">
        <v>0.23</v>
      </c>
      <c r="M66" s="206">
        <v>2.2000000000000002</v>
      </c>
      <c r="N66" s="206">
        <v>1.9</v>
      </c>
      <c r="O66" s="206">
        <v>1.34</v>
      </c>
      <c r="P66" s="206">
        <v>0.8</v>
      </c>
      <c r="Q66" s="206">
        <v>0.23</v>
      </c>
      <c r="R66" s="206">
        <v>0.47</v>
      </c>
      <c r="S66" s="206">
        <v>0.28999999999999998</v>
      </c>
      <c r="T66" s="206">
        <v>0</v>
      </c>
      <c r="U66" s="206">
        <v>1.51</v>
      </c>
      <c r="V66" s="206">
        <v>0.33</v>
      </c>
      <c r="W66" s="206">
        <v>0.56000000000000005</v>
      </c>
      <c r="X66" s="206">
        <v>2.39</v>
      </c>
      <c r="Y66" s="206">
        <v>0</v>
      </c>
      <c r="Z66" s="206">
        <v>2.25</v>
      </c>
      <c r="AA66" s="206">
        <v>0</v>
      </c>
      <c r="AB66" s="206">
        <v>0</v>
      </c>
      <c r="AC66" s="206">
        <v>20.350000000000001</v>
      </c>
      <c r="AD66" s="206">
        <v>0</v>
      </c>
      <c r="AE66" s="206">
        <v>0</v>
      </c>
      <c r="AF66" s="206">
        <v>0</v>
      </c>
      <c r="AG66" s="206">
        <v>42.44</v>
      </c>
      <c r="AH66" s="206">
        <v>0</v>
      </c>
      <c r="AI66" s="206">
        <v>48.09</v>
      </c>
      <c r="AJ66" s="206">
        <v>0</v>
      </c>
      <c r="AK66" s="206">
        <v>17.62</v>
      </c>
      <c r="AL66" s="206">
        <v>0</v>
      </c>
      <c r="AM66" s="206">
        <v>0</v>
      </c>
      <c r="AN66" s="206">
        <v>0</v>
      </c>
      <c r="AO66" s="206">
        <v>112.07</v>
      </c>
      <c r="AP66" s="206">
        <v>143.19999999999999</v>
      </c>
    </row>
    <row r="67" spans="1:42">
      <c r="A67" t="s">
        <v>109</v>
      </c>
      <c r="B67" s="206">
        <v>0</v>
      </c>
      <c r="C67" s="206">
        <v>19.45</v>
      </c>
      <c r="D67" s="206">
        <v>0</v>
      </c>
      <c r="E67" s="206">
        <v>0</v>
      </c>
      <c r="F67" s="206">
        <v>9.67</v>
      </c>
      <c r="G67" s="206">
        <v>5.75</v>
      </c>
      <c r="H67" s="206">
        <v>0</v>
      </c>
      <c r="I67" s="206">
        <v>39.5</v>
      </c>
      <c r="J67" s="206">
        <v>0.98</v>
      </c>
      <c r="K67" s="206">
        <v>18.87</v>
      </c>
      <c r="L67" s="206">
        <v>0.23</v>
      </c>
      <c r="M67" s="206">
        <v>2.2000000000000002</v>
      </c>
      <c r="N67" s="206">
        <v>1.89</v>
      </c>
      <c r="O67" s="206">
        <v>1.34</v>
      </c>
      <c r="P67" s="206">
        <v>0.8</v>
      </c>
      <c r="Q67" s="206">
        <v>0.12</v>
      </c>
      <c r="R67" s="206">
        <v>0.47</v>
      </c>
      <c r="S67" s="206">
        <v>0.28999999999999998</v>
      </c>
      <c r="T67" s="206">
        <v>0</v>
      </c>
      <c r="U67" s="206">
        <v>1.51</v>
      </c>
      <c r="V67" s="206">
        <v>0.33</v>
      </c>
      <c r="W67" s="206">
        <v>0.56000000000000005</v>
      </c>
      <c r="X67" s="206">
        <v>2.39</v>
      </c>
      <c r="Y67" s="206">
        <v>0</v>
      </c>
      <c r="Z67" s="206">
        <v>2.25</v>
      </c>
      <c r="AA67" s="206">
        <v>0</v>
      </c>
      <c r="AB67" s="206">
        <v>0</v>
      </c>
      <c r="AC67" s="206">
        <v>20.350000000000001</v>
      </c>
      <c r="AD67" s="206">
        <v>0</v>
      </c>
      <c r="AE67" s="206">
        <v>0</v>
      </c>
      <c r="AF67" s="206">
        <v>0</v>
      </c>
      <c r="AG67" s="206">
        <v>42.44</v>
      </c>
      <c r="AH67" s="206">
        <v>0</v>
      </c>
      <c r="AI67" s="206">
        <v>48.09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112.07</v>
      </c>
      <c r="AP67" s="206">
        <v>143.19999999999999</v>
      </c>
    </row>
    <row r="68" spans="1:42">
      <c r="A68" t="s">
        <v>110</v>
      </c>
      <c r="B68" s="206">
        <v>0</v>
      </c>
      <c r="C68" s="206">
        <v>19.45</v>
      </c>
      <c r="D68" s="206">
        <v>0</v>
      </c>
      <c r="E68" s="206">
        <v>0</v>
      </c>
      <c r="F68" s="206">
        <v>9.67</v>
      </c>
      <c r="G68" s="206">
        <v>5.75</v>
      </c>
      <c r="H68" s="206">
        <v>0</v>
      </c>
      <c r="I68" s="206">
        <v>39.5</v>
      </c>
      <c r="J68" s="206">
        <v>0.98</v>
      </c>
      <c r="K68" s="206">
        <v>18.87</v>
      </c>
      <c r="L68" s="206">
        <v>0.23</v>
      </c>
      <c r="M68" s="206">
        <v>2.2000000000000002</v>
      </c>
      <c r="N68" s="206">
        <v>1.89</v>
      </c>
      <c r="O68" s="206">
        <v>1.34</v>
      </c>
      <c r="P68" s="206">
        <v>0.8</v>
      </c>
      <c r="Q68" s="206">
        <v>0.12</v>
      </c>
      <c r="R68" s="206">
        <v>0.47</v>
      </c>
      <c r="S68" s="206">
        <v>0.28999999999999998</v>
      </c>
      <c r="T68" s="206">
        <v>0</v>
      </c>
      <c r="U68" s="206">
        <v>1.51</v>
      </c>
      <c r="V68" s="206">
        <v>0.33</v>
      </c>
      <c r="W68" s="206">
        <v>0.56000000000000005</v>
      </c>
      <c r="X68" s="206">
        <v>2.39</v>
      </c>
      <c r="Y68" s="206">
        <v>0</v>
      </c>
      <c r="Z68" s="206">
        <v>2.25</v>
      </c>
      <c r="AA68" s="206">
        <v>0</v>
      </c>
      <c r="AB68" s="206">
        <v>0</v>
      </c>
      <c r="AC68" s="206">
        <v>20.350000000000001</v>
      </c>
      <c r="AD68" s="206">
        <v>0</v>
      </c>
      <c r="AE68" s="206">
        <v>0</v>
      </c>
      <c r="AF68" s="206">
        <v>0</v>
      </c>
      <c r="AG68" s="206">
        <v>42.44</v>
      </c>
      <c r="AH68" s="206">
        <v>0</v>
      </c>
      <c r="AI68" s="206">
        <v>48.09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112.07</v>
      </c>
      <c r="AP68" s="206">
        <v>143.19999999999999</v>
      </c>
    </row>
    <row r="69" spans="1:42">
      <c r="A69" t="s">
        <v>111</v>
      </c>
      <c r="B69" s="206">
        <v>0</v>
      </c>
      <c r="C69" s="206">
        <v>19.45</v>
      </c>
      <c r="D69" s="206">
        <v>0</v>
      </c>
      <c r="E69" s="206">
        <v>0</v>
      </c>
      <c r="F69" s="206">
        <v>9.67</v>
      </c>
      <c r="G69" s="206">
        <v>5.75</v>
      </c>
      <c r="H69" s="206">
        <v>0</v>
      </c>
      <c r="I69" s="206">
        <v>39.5</v>
      </c>
      <c r="J69" s="206">
        <v>0.98</v>
      </c>
      <c r="K69" s="206">
        <v>18.87</v>
      </c>
      <c r="L69" s="206">
        <v>0.23</v>
      </c>
      <c r="M69" s="206">
        <v>2.2000000000000002</v>
      </c>
      <c r="N69" s="206">
        <v>1.89</v>
      </c>
      <c r="O69" s="206">
        <v>1.34</v>
      </c>
      <c r="P69" s="206">
        <v>0.8</v>
      </c>
      <c r="Q69" s="206">
        <v>0.12</v>
      </c>
      <c r="R69" s="206">
        <v>0.47</v>
      </c>
      <c r="S69" s="206">
        <v>0.28999999999999998</v>
      </c>
      <c r="T69" s="206">
        <v>0</v>
      </c>
      <c r="U69" s="206">
        <v>1.51</v>
      </c>
      <c r="V69" s="206">
        <v>0.33</v>
      </c>
      <c r="W69" s="206">
        <v>0.56000000000000005</v>
      </c>
      <c r="X69" s="206">
        <v>2.39</v>
      </c>
      <c r="Y69" s="206">
        <v>0</v>
      </c>
      <c r="Z69" s="206">
        <v>2.25</v>
      </c>
      <c r="AA69" s="206">
        <v>0</v>
      </c>
      <c r="AB69" s="206">
        <v>0</v>
      </c>
      <c r="AC69" s="206">
        <v>20.350000000000001</v>
      </c>
      <c r="AD69" s="206">
        <v>0</v>
      </c>
      <c r="AE69" s="206">
        <v>0</v>
      </c>
      <c r="AF69" s="206">
        <v>0</v>
      </c>
      <c r="AG69" s="206">
        <v>42.44</v>
      </c>
      <c r="AH69" s="206">
        <v>0</v>
      </c>
      <c r="AI69" s="206">
        <v>48.09</v>
      </c>
      <c r="AJ69" s="206">
        <v>0</v>
      </c>
      <c r="AK69" s="206">
        <v>-4.9800000000000004</v>
      </c>
      <c r="AL69" s="206">
        <v>0</v>
      </c>
      <c r="AM69" s="206">
        <v>0</v>
      </c>
      <c r="AN69" s="206">
        <v>0</v>
      </c>
      <c r="AO69" s="206">
        <v>112.07</v>
      </c>
      <c r="AP69" s="206">
        <v>143.19999999999999</v>
      </c>
    </row>
    <row r="70" spans="1:42">
      <c r="A70" t="s">
        <v>112</v>
      </c>
      <c r="B70" s="206">
        <v>0</v>
      </c>
      <c r="C70" s="206">
        <v>19.45</v>
      </c>
      <c r="D70" s="206">
        <v>0</v>
      </c>
      <c r="E70" s="206">
        <v>0</v>
      </c>
      <c r="F70" s="206">
        <v>9.67</v>
      </c>
      <c r="G70" s="206">
        <v>5.75</v>
      </c>
      <c r="H70" s="206">
        <v>0</v>
      </c>
      <c r="I70" s="206">
        <v>39.5</v>
      </c>
      <c r="J70" s="206">
        <v>0.98</v>
      </c>
      <c r="K70" s="206">
        <v>18.87</v>
      </c>
      <c r="L70" s="206">
        <v>0.23</v>
      </c>
      <c r="M70" s="206">
        <v>2.2000000000000002</v>
      </c>
      <c r="N70" s="206">
        <v>1.89</v>
      </c>
      <c r="O70" s="206">
        <v>1.34</v>
      </c>
      <c r="P70" s="206">
        <v>0.8</v>
      </c>
      <c r="Q70" s="206">
        <v>0.12</v>
      </c>
      <c r="R70" s="206">
        <v>0.47</v>
      </c>
      <c r="S70" s="206">
        <v>0.28999999999999998</v>
      </c>
      <c r="T70" s="206">
        <v>0</v>
      </c>
      <c r="U70" s="206">
        <v>1.51</v>
      </c>
      <c r="V70" s="206">
        <v>0.33</v>
      </c>
      <c r="W70" s="206">
        <v>0.56000000000000005</v>
      </c>
      <c r="X70" s="206">
        <v>2.39</v>
      </c>
      <c r="Y70" s="206">
        <v>0</v>
      </c>
      <c r="Z70" s="206">
        <v>2.25</v>
      </c>
      <c r="AA70" s="206">
        <v>0</v>
      </c>
      <c r="AB70" s="206">
        <v>0</v>
      </c>
      <c r="AC70" s="206">
        <v>19.940000000000001</v>
      </c>
      <c r="AD70" s="206">
        <v>0</v>
      </c>
      <c r="AE70" s="206">
        <v>0</v>
      </c>
      <c r="AF70" s="206">
        <v>0</v>
      </c>
      <c r="AG70" s="206">
        <v>42.44</v>
      </c>
      <c r="AH70" s="206">
        <v>0</v>
      </c>
      <c r="AI70" s="206">
        <v>48.09</v>
      </c>
      <c r="AJ70" s="206">
        <v>0</v>
      </c>
      <c r="AK70" s="206">
        <v>-4.9800000000000004</v>
      </c>
      <c r="AL70" s="206">
        <v>0</v>
      </c>
      <c r="AM70" s="206">
        <v>0</v>
      </c>
      <c r="AN70" s="206">
        <v>0</v>
      </c>
      <c r="AO70" s="206">
        <v>112.07</v>
      </c>
      <c r="AP70" s="206">
        <v>143.19999999999999</v>
      </c>
    </row>
    <row r="71" spans="1:42">
      <c r="A71" t="s">
        <v>113</v>
      </c>
      <c r="B71" s="206">
        <v>0</v>
      </c>
      <c r="C71" s="206">
        <v>19.45</v>
      </c>
      <c r="D71" s="206">
        <v>0</v>
      </c>
      <c r="E71" s="206">
        <v>0</v>
      </c>
      <c r="F71" s="206">
        <v>9.67</v>
      </c>
      <c r="G71" s="206">
        <v>0.63</v>
      </c>
      <c r="H71" s="206">
        <v>0</v>
      </c>
      <c r="I71" s="206">
        <v>39.5</v>
      </c>
      <c r="J71" s="206">
        <v>0.98</v>
      </c>
      <c r="K71" s="206">
        <v>18.87</v>
      </c>
      <c r="L71" s="206">
        <v>0.23</v>
      </c>
      <c r="M71" s="206">
        <v>2.2000000000000002</v>
      </c>
      <c r="N71" s="206">
        <v>1.89</v>
      </c>
      <c r="O71" s="206">
        <v>1.34</v>
      </c>
      <c r="P71" s="206">
        <v>0.8</v>
      </c>
      <c r="Q71" s="206">
        <v>0.12</v>
      </c>
      <c r="R71" s="206">
        <v>2.65</v>
      </c>
      <c r="S71" s="206">
        <v>0.28999999999999998</v>
      </c>
      <c r="T71" s="206">
        <v>0</v>
      </c>
      <c r="U71" s="206">
        <v>1.67</v>
      </c>
      <c r="V71" s="206">
        <v>0.33</v>
      </c>
      <c r="W71" s="206">
        <v>0.56000000000000005</v>
      </c>
      <c r="X71" s="206">
        <v>2.39</v>
      </c>
      <c r="Y71" s="206">
        <v>0</v>
      </c>
      <c r="Z71" s="206">
        <v>2.25</v>
      </c>
      <c r="AA71" s="206">
        <v>0</v>
      </c>
      <c r="AB71" s="206">
        <v>0</v>
      </c>
      <c r="AC71" s="206">
        <v>19.940000000000001</v>
      </c>
      <c r="AD71" s="206">
        <v>0</v>
      </c>
      <c r="AE71" s="206">
        <v>0</v>
      </c>
      <c r="AF71" s="206">
        <v>0</v>
      </c>
      <c r="AG71" s="206">
        <v>42.44</v>
      </c>
      <c r="AH71" s="206">
        <v>0</v>
      </c>
      <c r="AI71" s="206">
        <v>48.09</v>
      </c>
      <c r="AJ71" s="206">
        <v>0</v>
      </c>
      <c r="AK71" s="206">
        <v>-4.9800000000000004</v>
      </c>
      <c r="AL71" s="206">
        <v>0</v>
      </c>
      <c r="AM71" s="206">
        <v>0</v>
      </c>
      <c r="AN71" s="206">
        <v>0</v>
      </c>
      <c r="AO71" s="206">
        <v>112.07</v>
      </c>
      <c r="AP71" s="206">
        <v>143.19999999999999</v>
      </c>
    </row>
    <row r="72" spans="1:42">
      <c r="A72" t="s">
        <v>114</v>
      </c>
      <c r="B72" s="206">
        <v>0</v>
      </c>
      <c r="C72" s="206">
        <v>19.45</v>
      </c>
      <c r="D72" s="206">
        <v>0</v>
      </c>
      <c r="E72" s="206">
        <v>0</v>
      </c>
      <c r="F72" s="206">
        <v>9.67</v>
      </c>
      <c r="G72" s="206">
        <v>0.25</v>
      </c>
      <c r="H72" s="206">
        <v>0</v>
      </c>
      <c r="I72" s="206">
        <v>39.5</v>
      </c>
      <c r="J72" s="206">
        <v>0.98</v>
      </c>
      <c r="K72" s="206">
        <v>18.87</v>
      </c>
      <c r="L72" s="206">
        <v>0.23</v>
      </c>
      <c r="M72" s="206">
        <v>2.2000000000000002</v>
      </c>
      <c r="N72" s="206">
        <v>1.89</v>
      </c>
      <c r="O72" s="206">
        <v>1.34</v>
      </c>
      <c r="P72" s="206">
        <v>0.8</v>
      </c>
      <c r="Q72" s="206">
        <v>0.12</v>
      </c>
      <c r="R72" s="206">
        <v>2.65</v>
      </c>
      <c r="S72" s="206">
        <v>0.28999999999999998</v>
      </c>
      <c r="T72" s="206">
        <v>0</v>
      </c>
      <c r="U72" s="206">
        <v>1.61</v>
      </c>
      <c r="V72" s="206">
        <v>0.33</v>
      </c>
      <c r="W72" s="206">
        <v>0.56000000000000005</v>
      </c>
      <c r="X72" s="206">
        <v>2.39</v>
      </c>
      <c r="Y72" s="206">
        <v>0</v>
      </c>
      <c r="Z72" s="206">
        <v>2.25</v>
      </c>
      <c r="AA72" s="206">
        <v>0</v>
      </c>
      <c r="AB72" s="206">
        <v>0</v>
      </c>
      <c r="AC72" s="206">
        <v>19.940000000000001</v>
      </c>
      <c r="AD72" s="206">
        <v>0</v>
      </c>
      <c r="AE72" s="206">
        <v>0</v>
      </c>
      <c r="AF72" s="206">
        <v>0</v>
      </c>
      <c r="AG72" s="206">
        <v>42.44</v>
      </c>
      <c r="AH72" s="206">
        <v>0</v>
      </c>
      <c r="AI72" s="206">
        <v>48.09</v>
      </c>
      <c r="AJ72" s="206">
        <v>0</v>
      </c>
      <c r="AK72" s="206">
        <v>-4.9800000000000004</v>
      </c>
      <c r="AL72" s="206">
        <v>0</v>
      </c>
      <c r="AM72" s="206">
        <v>0</v>
      </c>
      <c r="AN72" s="206">
        <v>0</v>
      </c>
      <c r="AO72" s="206">
        <v>112.07</v>
      </c>
      <c r="AP72" s="206">
        <v>143.19999999999999</v>
      </c>
    </row>
    <row r="73" spans="1:42">
      <c r="A73" t="s">
        <v>115</v>
      </c>
      <c r="B73" s="206">
        <v>0</v>
      </c>
      <c r="C73" s="206">
        <v>19.45</v>
      </c>
      <c r="D73" s="206">
        <v>0</v>
      </c>
      <c r="E73" s="206">
        <v>0</v>
      </c>
      <c r="F73" s="206">
        <v>0</v>
      </c>
      <c r="G73" s="206">
        <v>15.53</v>
      </c>
      <c r="H73" s="206">
        <v>0</v>
      </c>
      <c r="I73" s="206">
        <v>39.5</v>
      </c>
      <c r="J73" s="206">
        <v>2.93</v>
      </c>
      <c r="K73" s="206">
        <v>18.87</v>
      </c>
      <c r="L73" s="206">
        <v>0.23</v>
      </c>
      <c r="M73" s="206">
        <v>2.2000000000000002</v>
      </c>
      <c r="N73" s="206">
        <v>1.89</v>
      </c>
      <c r="O73" s="206">
        <v>1.34</v>
      </c>
      <c r="P73" s="206">
        <v>0.8</v>
      </c>
      <c r="Q73" s="206">
        <v>0.12</v>
      </c>
      <c r="R73" s="206">
        <v>2.65</v>
      </c>
      <c r="S73" s="206">
        <v>0.28999999999999998</v>
      </c>
      <c r="T73" s="206">
        <v>0</v>
      </c>
      <c r="U73" s="206">
        <v>1.59</v>
      </c>
      <c r="V73" s="206">
        <v>0.33</v>
      </c>
      <c r="W73" s="206">
        <v>0.56000000000000005</v>
      </c>
      <c r="X73" s="206">
        <v>2.39</v>
      </c>
      <c r="Y73" s="206">
        <v>0</v>
      </c>
      <c r="Z73" s="206">
        <v>2.25</v>
      </c>
      <c r="AA73" s="206">
        <v>0</v>
      </c>
      <c r="AB73" s="206">
        <v>0</v>
      </c>
      <c r="AC73" s="206">
        <v>19.940000000000001</v>
      </c>
      <c r="AD73" s="206">
        <v>0</v>
      </c>
      <c r="AE73" s="206">
        <v>0</v>
      </c>
      <c r="AF73" s="206">
        <v>0</v>
      </c>
      <c r="AG73" s="206">
        <v>42.44</v>
      </c>
      <c r="AH73" s="206">
        <v>0</v>
      </c>
      <c r="AI73" s="206">
        <v>48.09</v>
      </c>
      <c r="AJ73" s="206">
        <v>0</v>
      </c>
      <c r="AK73" s="206">
        <v>-4.9800000000000004</v>
      </c>
      <c r="AL73" s="206">
        <v>0</v>
      </c>
      <c r="AM73" s="206">
        <v>0</v>
      </c>
      <c r="AN73" s="206">
        <v>0</v>
      </c>
      <c r="AO73" s="206">
        <v>112.07</v>
      </c>
      <c r="AP73" s="206">
        <v>143.19999999999999</v>
      </c>
    </row>
    <row r="74" spans="1:42">
      <c r="A74" t="s">
        <v>116</v>
      </c>
      <c r="B74" s="206">
        <v>0</v>
      </c>
      <c r="C74" s="206">
        <v>19.45</v>
      </c>
      <c r="D74" s="206">
        <v>0</v>
      </c>
      <c r="E74" s="206">
        <v>0</v>
      </c>
      <c r="F74" s="206">
        <v>0</v>
      </c>
      <c r="G74" s="206">
        <v>16.34</v>
      </c>
      <c r="H74" s="206">
        <v>0</v>
      </c>
      <c r="I74" s="206">
        <v>39.5</v>
      </c>
      <c r="J74" s="206">
        <v>2.93</v>
      </c>
      <c r="K74" s="206">
        <v>18.87</v>
      </c>
      <c r="L74" s="206">
        <v>0.23</v>
      </c>
      <c r="M74" s="206">
        <v>2.2000000000000002</v>
      </c>
      <c r="N74" s="206">
        <v>1.89</v>
      </c>
      <c r="O74" s="206">
        <v>1.34</v>
      </c>
      <c r="P74" s="206">
        <v>0.8</v>
      </c>
      <c r="Q74" s="206">
        <v>0.12</v>
      </c>
      <c r="R74" s="206">
        <v>2.65</v>
      </c>
      <c r="S74" s="206">
        <v>0.28999999999999998</v>
      </c>
      <c r="T74" s="206">
        <v>0</v>
      </c>
      <c r="U74" s="206">
        <v>1.57</v>
      </c>
      <c r="V74" s="206">
        <v>0.33</v>
      </c>
      <c r="W74" s="206">
        <v>0.56000000000000005</v>
      </c>
      <c r="X74" s="206">
        <v>2.39</v>
      </c>
      <c r="Y74" s="206">
        <v>0</v>
      </c>
      <c r="Z74" s="206">
        <v>2.25</v>
      </c>
      <c r="AA74" s="206">
        <v>0</v>
      </c>
      <c r="AB74" s="206">
        <v>0</v>
      </c>
      <c r="AC74" s="206">
        <v>19.940000000000001</v>
      </c>
      <c r="AD74" s="206">
        <v>0</v>
      </c>
      <c r="AE74" s="206">
        <v>0</v>
      </c>
      <c r="AF74" s="206">
        <v>0</v>
      </c>
      <c r="AG74" s="206">
        <v>42.44</v>
      </c>
      <c r="AH74" s="206">
        <v>0</v>
      </c>
      <c r="AI74" s="206">
        <v>48.09</v>
      </c>
      <c r="AJ74" s="206">
        <v>0</v>
      </c>
      <c r="AK74" s="206">
        <v>-4.9800000000000004</v>
      </c>
      <c r="AL74" s="206">
        <v>0</v>
      </c>
      <c r="AM74" s="206">
        <v>0</v>
      </c>
      <c r="AN74" s="206">
        <v>0</v>
      </c>
      <c r="AO74" s="206">
        <v>112.07</v>
      </c>
      <c r="AP74" s="206">
        <v>143.19999999999999</v>
      </c>
    </row>
    <row r="75" spans="1:42">
      <c r="A75" t="s">
        <v>117</v>
      </c>
      <c r="B75" s="206">
        <v>0</v>
      </c>
      <c r="C75" s="206">
        <v>0</v>
      </c>
      <c r="D75" s="206">
        <v>19.45</v>
      </c>
      <c r="E75" s="206">
        <v>0</v>
      </c>
      <c r="F75" s="206">
        <v>0</v>
      </c>
      <c r="G75" s="206">
        <v>16.34</v>
      </c>
      <c r="H75" s="206">
        <v>0</v>
      </c>
      <c r="I75" s="206">
        <v>37.549999999999997</v>
      </c>
      <c r="J75" s="206">
        <v>2.93</v>
      </c>
      <c r="K75" s="206">
        <v>18.87</v>
      </c>
      <c r="L75" s="206">
        <v>0.23</v>
      </c>
      <c r="M75" s="206">
        <v>2.2000000000000002</v>
      </c>
      <c r="N75" s="206">
        <v>1.89</v>
      </c>
      <c r="O75" s="206">
        <v>1.34</v>
      </c>
      <c r="P75" s="206">
        <v>0.8</v>
      </c>
      <c r="Q75" s="206">
        <v>0.12</v>
      </c>
      <c r="R75" s="206">
        <v>2.65</v>
      </c>
      <c r="S75" s="206">
        <v>0.28999999999999998</v>
      </c>
      <c r="T75" s="206">
        <v>0</v>
      </c>
      <c r="U75" s="206">
        <v>1.57</v>
      </c>
      <c r="V75" s="206">
        <v>0.33</v>
      </c>
      <c r="W75" s="206">
        <v>0.56000000000000005</v>
      </c>
      <c r="X75" s="206">
        <v>2.39</v>
      </c>
      <c r="Y75" s="206">
        <v>0</v>
      </c>
      <c r="Z75" s="206">
        <v>2.25</v>
      </c>
      <c r="AA75" s="206">
        <v>0</v>
      </c>
      <c r="AB75" s="206">
        <v>0</v>
      </c>
      <c r="AC75" s="206">
        <v>19.940000000000001</v>
      </c>
      <c r="AD75" s="206">
        <v>0</v>
      </c>
      <c r="AE75" s="206">
        <v>0</v>
      </c>
      <c r="AF75" s="206">
        <v>0</v>
      </c>
      <c r="AG75" s="206">
        <v>42.44</v>
      </c>
      <c r="AH75" s="206">
        <v>0</v>
      </c>
      <c r="AI75" s="206">
        <v>48.09</v>
      </c>
      <c r="AJ75" s="206">
        <v>0</v>
      </c>
      <c r="AK75" s="206">
        <v>-4.9800000000000004</v>
      </c>
      <c r="AL75" s="206">
        <v>0</v>
      </c>
      <c r="AM75" s="206">
        <v>0</v>
      </c>
      <c r="AN75" s="206">
        <v>0</v>
      </c>
      <c r="AO75" s="206">
        <v>112.07</v>
      </c>
      <c r="AP75" s="206">
        <v>143.19999999999999</v>
      </c>
    </row>
    <row r="76" spans="1:42">
      <c r="A76" t="s">
        <v>118</v>
      </c>
      <c r="B76" s="206">
        <v>0</v>
      </c>
      <c r="C76" s="206">
        <v>0</v>
      </c>
      <c r="D76" s="206">
        <v>19.45</v>
      </c>
      <c r="E76" s="206">
        <v>0</v>
      </c>
      <c r="F76" s="206">
        <v>0</v>
      </c>
      <c r="G76" s="206">
        <v>16.34</v>
      </c>
      <c r="H76" s="206">
        <v>0</v>
      </c>
      <c r="I76" s="206">
        <v>37.549999999999997</v>
      </c>
      <c r="J76" s="206">
        <v>2.93</v>
      </c>
      <c r="K76" s="206">
        <v>18.87</v>
      </c>
      <c r="L76" s="206">
        <v>0.23</v>
      </c>
      <c r="M76" s="206">
        <v>2.2000000000000002</v>
      </c>
      <c r="N76" s="206">
        <v>1.89</v>
      </c>
      <c r="O76" s="206">
        <v>1.34</v>
      </c>
      <c r="P76" s="206">
        <v>0.8</v>
      </c>
      <c r="Q76" s="206">
        <v>0.12</v>
      </c>
      <c r="R76" s="206">
        <v>2.65</v>
      </c>
      <c r="S76" s="206">
        <v>0.28999999999999998</v>
      </c>
      <c r="T76" s="206">
        <v>0</v>
      </c>
      <c r="U76" s="206">
        <v>1.57</v>
      </c>
      <c r="V76" s="206">
        <v>0.33</v>
      </c>
      <c r="W76" s="206">
        <v>0.56000000000000005</v>
      </c>
      <c r="X76" s="206">
        <v>2.39</v>
      </c>
      <c r="Y76" s="206">
        <v>0</v>
      </c>
      <c r="Z76" s="206">
        <v>2.25</v>
      </c>
      <c r="AA76" s="206">
        <v>0</v>
      </c>
      <c r="AB76" s="206">
        <v>0</v>
      </c>
      <c r="AC76" s="206">
        <v>19.940000000000001</v>
      </c>
      <c r="AD76" s="206">
        <v>0</v>
      </c>
      <c r="AE76" s="206">
        <v>0</v>
      </c>
      <c r="AF76" s="206">
        <v>0</v>
      </c>
      <c r="AG76" s="206">
        <v>42.44</v>
      </c>
      <c r="AH76" s="206">
        <v>0</v>
      </c>
      <c r="AI76" s="206">
        <v>48.09</v>
      </c>
      <c r="AJ76" s="206">
        <v>0</v>
      </c>
      <c r="AK76" s="206">
        <v>-4.9800000000000004</v>
      </c>
      <c r="AL76" s="206">
        <v>0</v>
      </c>
      <c r="AM76" s="206">
        <v>0</v>
      </c>
      <c r="AN76" s="206">
        <v>0</v>
      </c>
      <c r="AO76" s="206">
        <v>112.07</v>
      </c>
      <c r="AP76" s="206">
        <v>143.19999999999999</v>
      </c>
    </row>
    <row r="77" spans="1:42">
      <c r="A77" t="s">
        <v>119</v>
      </c>
      <c r="B77" s="206">
        <v>0</v>
      </c>
      <c r="C77" s="206">
        <v>0</v>
      </c>
      <c r="D77" s="206">
        <v>19.45</v>
      </c>
      <c r="E77" s="206">
        <v>0</v>
      </c>
      <c r="F77" s="206">
        <v>0</v>
      </c>
      <c r="G77" s="206">
        <v>16.34</v>
      </c>
      <c r="H77" s="206">
        <v>0</v>
      </c>
      <c r="I77" s="206">
        <v>31.46</v>
      </c>
      <c r="J77" s="206">
        <v>3.41</v>
      </c>
      <c r="K77" s="206">
        <v>18.87</v>
      </c>
      <c r="L77" s="206">
        <v>0.23</v>
      </c>
      <c r="M77" s="206">
        <v>2.2000000000000002</v>
      </c>
      <c r="N77" s="206">
        <v>1.89</v>
      </c>
      <c r="O77" s="206">
        <v>1.34</v>
      </c>
      <c r="P77" s="206">
        <v>0.8</v>
      </c>
      <c r="Q77" s="206">
        <v>0.12</v>
      </c>
      <c r="R77" s="206">
        <v>2.65</v>
      </c>
      <c r="S77" s="206">
        <v>0.28999999999999998</v>
      </c>
      <c r="T77" s="206">
        <v>0</v>
      </c>
      <c r="U77" s="206">
        <v>2.87</v>
      </c>
      <c r="V77" s="206">
        <v>0.33</v>
      </c>
      <c r="W77" s="206">
        <v>0.56000000000000005</v>
      </c>
      <c r="X77" s="206">
        <v>2.39</v>
      </c>
      <c r="Y77" s="206">
        <v>0</v>
      </c>
      <c r="Z77" s="206">
        <v>2.25</v>
      </c>
      <c r="AA77" s="206">
        <v>0</v>
      </c>
      <c r="AB77" s="206">
        <v>0</v>
      </c>
      <c r="AC77" s="206">
        <v>19.940000000000001</v>
      </c>
      <c r="AD77" s="206">
        <v>0</v>
      </c>
      <c r="AE77" s="206">
        <v>0</v>
      </c>
      <c r="AF77" s="206">
        <v>0</v>
      </c>
      <c r="AG77" s="206">
        <v>42.44</v>
      </c>
      <c r="AH77" s="206">
        <v>0</v>
      </c>
      <c r="AI77" s="206">
        <v>48.09</v>
      </c>
      <c r="AJ77" s="206">
        <v>0</v>
      </c>
      <c r="AK77" s="206">
        <v>-4.53</v>
      </c>
      <c r="AL77" s="206">
        <v>0</v>
      </c>
      <c r="AM77" s="206">
        <v>0</v>
      </c>
      <c r="AN77" s="206">
        <v>0</v>
      </c>
      <c r="AO77" s="206">
        <v>112.07</v>
      </c>
      <c r="AP77" s="206">
        <v>143.19999999999999</v>
      </c>
    </row>
    <row r="78" spans="1:42">
      <c r="A78" t="s">
        <v>120</v>
      </c>
      <c r="B78" s="206">
        <v>0</v>
      </c>
      <c r="C78" s="206">
        <v>0</v>
      </c>
      <c r="D78" s="206">
        <v>19.45</v>
      </c>
      <c r="E78" s="206">
        <v>0</v>
      </c>
      <c r="F78" s="206">
        <v>0</v>
      </c>
      <c r="G78" s="206">
        <v>16.34</v>
      </c>
      <c r="H78" s="206">
        <v>0</v>
      </c>
      <c r="I78" s="206">
        <v>31.46</v>
      </c>
      <c r="J78" s="206">
        <v>3.41</v>
      </c>
      <c r="K78" s="206">
        <v>18.87</v>
      </c>
      <c r="L78" s="206">
        <v>0.23</v>
      </c>
      <c r="M78" s="206">
        <v>2.2000000000000002</v>
      </c>
      <c r="N78" s="206">
        <v>1.89</v>
      </c>
      <c r="O78" s="206">
        <v>1.34</v>
      </c>
      <c r="P78" s="206">
        <v>0.8</v>
      </c>
      <c r="Q78" s="206">
        <v>0.12</v>
      </c>
      <c r="R78" s="206">
        <v>2.65</v>
      </c>
      <c r="S78" s="206">
        <v>0.28999999999999998</v>
      </c>
      <c r="T78" s="206">
        <v>0</v>
      </c>
      <c r="U78" s="206">
        <v>2.74</v>
      </c>
      <c r="V78" s="206">
        <v>0.33</v>
      </c>
      <c r="W78" s="206">
        <v>0.56000000000000005</v>
      </c>
      <c r="X78" s="206">
        <v>2.39</v>
      </c>
      <c r="Y78" s="206">
        <v>0</v>
      </c>
      <c r="Z78" s="206">
        <v>2.25</v>
      </c>
      <c r="AA78" s="206">
        <v>0</v>
      </c>
      <c r="AB78" s="206">
        <v>0</v>
      </c>
      <c r="AC78" s="206">
        <v>19.940000000000001</v>
      </c>
      <c r="AD78" s="206">
        <v>0</v>
      </c>
      <c r="AE78" s="206">
        <v>0</v>
      </c>
      <c r="AF78" s="206">
        <v>0</v>
      </c>
      <c r="AG78" s="206">
        <v>42.44</v>
      </c>
      <c r="AH78" s="206">
        <v>0</v>
      </c>
      <c r="AI78" s="206">
        <v>48.09</v>
      </c>
      <c r="AJ78" s="206">
        <v>0</v>
      </c>
      <c r="AK78" s="206">
        <v>-4.53</v>
      </c>
      <c r="AL78" s="206">
        <v>0</v>
      </c>
      <c r="AM78" s="206">
        <v>0</v>
      </c>
      <c r="AN78" s="206">
        <v>0</v>
      </c>
      <c r="AO78" s="206">
        <v>112.07</v>
      </c>
      <c r="AP78" s="206">
        <v>143.19999999999999</v>
      </c>
    </row>
    <row r="79" spans="1:42">
      <c r="A79" t="s">
        <v>121</v>
      </c>
      <c r="B79" s="206">
        <v>0</v>
      </c>
      <c r="C79" s="206">
        <v>0</v>
      </c>
      <c r="D79" s="206">
        <v>19.45</v>
      </c>
      <c r="E79" s="206">
        <v>0</v>
      </c>
      <c r="F79" s="206">
        <v>0</v>
      </c>
      <c r="G79" s="206">
        <v>16.34</v>
      </c>
      <c r="H79" s="206">
        <v>0</v>
      </c>
      <c r="I79" s="206">
        <v>31.46</v>
      </c>
      <c r="J79" s="206">
        <v>3.41</v>
      </c>
      <c r="K79" s="206">
        <v>18.87</v>
      </c>
      <c r="L79" s="206">
        <v>0.23</v>
      </c>
      <c r="M79" s="206">
        <v>2.2000000000000002</v>
      </c>
      <c r="N79" s="206">
        <v>1.89</v>
      </c>
      <c r="O79" s="206">
        <v>1.34</v>
      </c>
      <c r="P79" s="206">
        <v>0.8</v>
      </c>
      <c r="Q79" s="206">
        <v>0.12</v>
      </c>
      <c r="R79" s="206">
        <v>2.65</v>
      </c>
      <c r="S79" s="206">
        <v>0.28999999999999998</v>
      </c>
      <c r="T79" s="206">
        <v>0</v>
      </c>
      <c r="U79" s="206">
        <v>2.09</v>
      </c>
      <c r="V79" s="206">
        <v>0.33</v>
      </c>
      <c r="W79" s="206">
        <v>0.56000000000000005</v>
      </c>
      <c r="X79" s="206">
        <v>2.39</v>
      </c>
      <c r="Y79" s="206">
        <v>0</v>
      </c>
      <c r="Z79" s="206">
        <v>2.25</v>
      </c>
      <c r="AA79" s="206">
        <v>0</v>
      </c>
      <c r="AB79" s="206">
        <v>0</v>
      </c>
      <c r="AC79" s="206">
        <v>19.940000000000001</v>
      </c>
      <c r="AD79" s="206">
        <v>0</v>
      </c>
      <c r="AE79" s="206">
        <v>0</v>
      </c>
      <c r="AF79" s="206">
        <v>0</v>
      </c>
      <c r="AG79" s="206">
        <v>42.44</v>
      </c>
      <c r="AH79" s="206">
        <v>0</v>
      </c>
      <c r="AI79" s="206">
        <v>48.09</v>
      </c>
      <c r="AJ79" s="206">
        <v>0</v>
      </c>
      <c r="AK79" s="206">
        <v>-4.53</v>
      </c>
      <c r="AL79" s="206">
        <v>0</v>
      </c>
      <c r="AM79" s="206">
        <v>0</v>
      </c>
      <c r="AN79" s="206">
        <v>0</v>
      </c>
      <c r="AO79" s="206">
        <v>112.07</v>
      </c>
      <c r="AP79" s="206">
        <v>143.19999999999999</v>
      </c>
    </row>
    <row r="80" spans="1:42">
      <c r="A80" t="s">
        <v>122</v>
      </c>
      <c r="B80" s="206">
        <v>0</v>
      </c>
      <c r="C80" s="206">
        <v>0</v>
      </c>
      <c r="D80" s="206">
        <v>19.45</v>
      </c>
      <c r="E80" s="206">
        <v>0</v>
      </c>
      <c r="F80" s="206">
        <v>0</v>
      </c>
      <c r="G80" s="206">
        <v>16.34</v>
      </c>
      <c r="H80" s="206">
        <v>0</v>
      </c>
      <c r="I80" s="206">
        <v>31.46</v>
      </c>
      <c r="J80" s="206">
        <v>3.41</v>
      </c>
      <c r="K80" s="206">
        <v>18.87</v>
      </c>
      <c r="L80" s="206">
        <v>0.23</v>
      </c>
      <c r="M80" s="206">
        <v>2.2000000000000002</v>
      </c>
      <c r="N80" s="206">
        <v>1.89</v>
      </c>
      <c r="O80" s="206">
        <v>1.34</v>
      </c>
      <c r="P80" s="206">
        <v>0.8</v>
      </c>
      <c r="Q80" s="206">
        <v>0.12</v>
      </c>
      <c r="R80" s="206">
        <v>2.65</v>
      </c>
      <c r="S80" s="206">
        <v>0.28999999999999998</v>
      </c>
      <c r="T80" s="206">
        <v>0</v>
      </c>
      <c r="U80" s="206">
        <v>2.0699999999999998</v>
      </c>
      <c r="V80" s="206">
        <v>0.33</v>
      </c>
      <c r="W80" s="206">
        <v>0.56000000000000005</v>
      </c>
      <c r="X80" s="206">
        <v>2.39</v>
      </c>
      <c r="Y80" s="206">
        <v>0</v>
      </c>
      <c r="Z80" s="206">
        <v>2.25</v>
      </c>
      <c r="AA80" s="206">
        <v>0</v>
      </c>
      <c r="AB80" s="206">
        <v>0</v>
      </c>
      <c r="AC80" s="206">
        <v>19.940000000000001</v>
      </c>
      <c r="AD80" s="206">
        <v>0</v>
      </c>
      <c r="AE80" s="206">
        <v>0</v>
      </c>
      <c r="AF80" s="206">
        <v>0</v>
      </c>
      <c r="AG80" s="206">
        <v>42.44</v>
      </c>
      <c r="AH80" s="206">
        <v>0</v>
      </c>
      <c r="AI80" s="206">
        <v>48.09</v>
      </c>
      <c r="AJ80" s="206">
        <v>0</v>
      </c>
      <c r="AK80" s="206">
        <v>-4.53</v>
      </c>
      <c r="AL80" s="206">
        <v>0</v>
      </c>
      <c r="AM80" s="206">
        <v>0</v>
      </c>
      <c r="AN80" s="206">
        <v>0</v>
      </c>
      <c r="AO80" s="206">
        <v>112.07</v>
      </c>
      <c r="AP80" s="206">
        <v>143.19999999999999</v>
      </c>
    </row>
    <row r="81" spans="1:42">
      <c r="A81" t="s">
        <v>123</v>
      </c>
      <c r="B81" s="206">
        <v>0</v>
      </c>
      <c r="C81" s="206">
        <v>0</v>
      </c>
      <c r="D81" s="206">
        <v>19.45</v>
      </c>
      <c r="E81" s="206">
        <v>0</v>
      </c>
      <c r="F81" s="206">
        <v>0</v>
      </c>
      <c r="G81" s="206">
        <v>16.34</v>
      </c>
      <c r="H81" s="206">
        <v>0</v>
      </c>
      <c r="I81" s="206">
        <v>31.46</v>
      </c>
      <c r="J81" s="206">
        <v>3.41</v>
      </c>
      <c r="K81" s="206">
        <v>18.87</v>
      </c>
      <c r="L81" s="206">
        <v>0.23</v>
      </c>
      <c r="M81" s="206">
        <v>2.2000000000000002</v>
      </c>
      <c r="N81" s="206">
        <v>1.89</v>
      </c>
      <c r="O81" s="206">
        <v>1.34</v>
      </c>
      <c r="P81" s="206">
        <v>0.8</v>
      </c>
      <c r="Q81" s="206">
        <v>0.12</v>
      </c>
      <c r="R81" s="206">
        <v>2.65</v>
      </c>
      <c r="S81" s="206">
        <v>0.28999999999999998</v>
      </c>
      <c r="T81" s="206">
        <v>0</v>
      </c>
      <c r="U81" s="206">
        <v>2.12</v>
      </c>
      <c r="V81" s="206">
        <v>0.33</v>
      </c>
      <c r="W81" s="206">
        <v>0.56000000000000005</v>
      </c>
      <c r="X81" s="206">
        <v>2.39</v>
      </c>
      <c r="Y81" s="206">
        <v>0</v>
      </c>
      <c r="Z81" s="206">
        <v>2.25</v>
      </c>
      <c r="AA81" s="206">
        <v>0</v>
      </c>
      <c r="AB81" s="206">
        <v>0</v>
      </c>
      <c r="AC81" s="206">
        <v>19.940000000000001</v>
      </c>
      <c r="AD81" s="206">
        <v>0</v>
      </c>
      <c r="AE81" s="206">
        <v>0</v>
      </c>
      <c r="AF81" s="206">
        <v>0</v>
      </c>
      <c r="AG81" s="206">
        <v>42.44</v>
      </c>
      <c r="AH81" s="206">
        <v>0</v>
      </c>
      <c r="AI81" s="206">
        <v>48.09</v>
      </c>
      <c r="AJ81" s="206">
        <v>0</v>
      </c>
      <c r="AK81" s="206">
        <v>-4.53</v>
      </c>
      <c r="AL81" s="206">
        <v>0</v>
      </c>
      <c r="AM81" s="206">
        <v>0</v>
      </c>
      <c r="AN81" s="206">
        <v>0</v>
      </c>
      <c r="AO81" s="206">
        <v>112.07</v>
      </c>
      <c r="AP81" s="206">
        <v>143.19999999999999</v>
      </c>
    </row>
    <row r="82" spans="1:42">
      <c r="A82" t="s">
        <v>124</v>
      </c>
      <c r="B82" s="206">
        <v>0</v>
      </c>
      <c r="C82" s="206">
        <v>0</v>
      </c>
      <c r="D82" s="206">
        <v>19.45</v>
      </c>
      <c r="E82" s="206">
        <v>0</v>
      </c>
      <c r="F82" s="206">
        <v>0</v>
      </c>
      <c r="G82" s="206">
        <v>16.34</v>
      </c>
      <c r="H82" s="206">
        <v>0</v>
      </c>
      <c r="I82" s="206">
        <v>31.46</v>
      </c>
      <c r="J82" s="206">
        <v>3.41</v>
      </c>
      <c r="K82" s="206">
        <v>18.87</v>
      </c>
      <c r="L82" s="206">
        <v>0.23</v>
      </c>
      <c r="M82" s="206">
        <v>2.2000000000000002</v>
      </c>
      <c r="N82" s="206">
        <v>1.89</v>
      </c>
      <c r="O82" s="206">
        <v>1.34</v>
      </c>
      <c r="P82" s="206">
        <v>0.8</v>
      </c>
      <c r="Q82" s="206">
        <v>0.12</v>
      </c>
      <c r="R82" s="206">
        <v>2.65</v>
      </c>
      <c r="S82" s="206">
        <v>0.28999999999999998</v>
      </c>
      <c r="T82" s="206">
        <v>0</v>
      </c>
      <c r="U82" s="206">
        <v>2.08</v>
      </c>
      <c r="V82" s="206">
        <v>0.33</v>
      </c>
      <c r="W82" s="206">
        <v>0.56000000000000005</v>
      </c>
      <c r="X82" s="206">
        <v>2.39</v>
      </c>
      <c r="Y82" s="206">
        <v>0</v>
      </c>
      <c r="Z82" s="206">
        <v>2.25</v>
      </c>
      <c r="AA82" s="206">
        <v>0</v>
      </c>
      <c r="AB82" s="206">
        <v>0</v>
      </c>
      <c r="AC82" s="206">
        <v>19.940000000000001</v>
      </c>
      <c r="AD82" s="206">
        <v>0</v>
      </c>
      <c r="AE82" s="206">
        <v>0</v>
      </c>
      <c r="AF82" s="206">
        <v>0</v>
      </c>
      <c r="AG82" s="206">
        <v>42.44</v>
      </c>
      <c r="AH82" s="206">
        <v>0</v>
      </c>
      <c r="AI82" s="206">
        <v>48.09</v>
      </c>
      <c r="AJ82" s="206">
        <v>0</v>
      </c>
      <c r="AK82" s="206">
        <v>-4.58</v>
      </c>
      <c r="AL82" s="206">
        <v>0</v>
      </c>
      <c r="AM82" s="206">
        <v>0</v>
      </c>
      <c r="AN82" s="206">
        <v>0</v>
      </c>
      <c r="AO82" s="206">
        <v>112.07</v>
      </c>
      <c r="AP82" s="206">
        <v>143.19999999999999</v>
      </c>
    </row>
    <row r="83" spans="1:42">
      <c r="A83" t="s">
        <v>125</v>
      </c>
      <c r="B83" s="206">
        <v>0</v>
      </c>
      <c r="C83" s="206">
        <v>0</v>
      </c>
      <c r="D83" s="206">
        <v>19.45</v>
      </c>
      <c r="E83" s="206">
        <v>0</v>
      </c>
      <c r="F83" s="206">
        <v>0</v>
      </c>
      <c r="G83" s="206">
        <v>16.34</v>
      </c>
      <c r="H83" s="206">
        <v>0</v>
      </c>
      <c r="I83" s="206">
        <v>31.7</v>
      </c>
      <c r="J83" s="206">
        <v>3.41</v>
      </c>
      <c r="K83" s="206">
        <v>18.87</v>
      </c>
      <c r="L83" s="206">
        <v>0.23</v>
      </c>
      <c r="M83" s="206">
        <v>2.2000000000000002</v>
      </c>
      <c r="N83" s="206">
        <v>1.89</v>
      </c>
      <c r="O83" s="206">
        <v>1.34</v>
      </c>
      <c r="P83" s="206">
        <v>0.8</v>
      </c>
      <c r="Q83" s="206">
        <v>0.12</v>
      </c>
      <c r="R83" s="206">
        <v>2.65</v>
      </c>
      <c r="S83" s="206">
        <v>0.28999999999999998</v>
      </c>
      <c r="T83" s="206">
        <v>0</v>
      </c>
      <c r="U83" s="206">
        <v>1.97</v>
      </c>
      <c r="V83" s="206">
        <v>0.33</v>
      </c>
      <c r="W83" s="206">
        <v>0.56000000000000005</v>
      </c>
      <c r="X83" s="206">
        <v>2.39</v>
      </c>
      <c r="Y83" s="206">
        <v>0</v>
      </c>
      <c r="Z83" s="206">
        <v>2.25</v>
      </c>
      <c r="AA83" s="206">
        <v>0</v>
      </c>
      <c r="AB83" s="206">
        <v>0</v>
      </c>
      <c r="AC83" s="206">
        <v>19.940000000000001</v>
      </c>
      <c r="AD83" s="206">
        <v>0</v>
      </c>
      <c r="AE83" s="206">
        <v>0</v>
      </c>
      <c r="AF83" s="206">
        <v>0</v>
      </c>
      <c r="AG83" s="206">
        <v>42.44</v>
      </c>
      <c r="AH83" s="206">
        <v>0</v>
      </c>
      <c r="AI83" s="206">
        <v>49.51</v>
      </c>
      <c r="AJ83" s="206">
        <v>0</v>
      </c>
      <c r="AK83" s="206">
        <v>-4.9800000000000004</v>
      </c>
      <c r="AL83" s="206">
        <v>0</v>
      </c>
      <c r="AM83" s="206">
        <v>0</v>
      </c>
      <c r="AN83" s="206">
        <v>0</v>
      </c>
      <c r="AO83" s="206">
        <v>112.07</v>
      </c>
      <c r="AP83" s="206">
        <v>143.19999999999999</v>
      </c>
    </row>
    <row r="84" spans="1:42">
      <c r="A84" t="s">
        <v>126</v>
      </c>
      <c r="B84" s="206">
        <v>0</v>
      </c>
      <c r="C84" s="206">
        <v>0</v>
      </c>
      <c r="D84" s="206">
        <v>19.45</v>
      </c>
      <c r="E84" s="206">
        <v>0</v>
      </c>
      <c r="F84" s="206">
        <v>0</v>
      </c>
      <c r="G84" s="206">
        <v>16.34</v>
      </c>
      <c r="H84" s="206">
        <v>0</v>
      </c>
      <c r="I84" s="206">
        <v>31.7</v>
      </c>
      <c r="J84" s="206">
        <v>3.41</v>
      </c>
      <c r="K84" s="206">
        <v>18.87</v>
      </c>
      <c r="L84" s="206">
        <v>0.23</v>
      </c>
      <c r="M84" s="206">
        <v>2.2000000000000002</v>
      </c>
      <c r="N84" s="206">
        <v>1.89</v>
      </c>
      <c r="O84" s="206">
        <v>1.34</v>
      </c>
      <c r="P84" s="206">
        <v>0.8</v>
      </c>
      <c r="Q84" s="206">
        <v>0.12</v>
      </c>
      <c r="R84" s="206">
        <v>2.65</v>
      </c>
      <c r="S84" s="206">
        <v>0.28999999999999998</v>
      </c>
      <c r="T84" s="206">
        <v>0</v>
      </c>
      <c r="U84" s="206">
        <v>1.91</v>
      </c>
      <c r="V84" s="206">
        <v>0.33</v>
      </c>
      <c r="W84" s="206">
        <v>0.56000000000000005</v>
      </c>
      <c r="X84" s="206">
        <v>2.39</v>
      </c>
      <c r="Y84" s="206">
        <v>0</v>
      </c>
      <c r="Z84" s="206">
        <v>2.25</v>
      </c>
      <c r="AA84" s="206">
        <v>0</v>
      </c>
      <c r="AB84" s="206">
        <v>0</v>
      </c>
      <c r="AC84" s="206">
        <v>19.940000000000001</v>
      </c>
      <c r="AD84" s="206">
        <v>0</v>
      </c>
      <c r="AE84" s="206">
        <v>0</v>
      </c>
      <c r="AF84" s="206">
        <v>0</v>
      </c>
      <c r="AG84" s="206">
        <v>42.44</v>
      </c>
      <c r="AH84" s="206">
        <v>0</v>
      </c>
      <c r="AI84" s="206">
        <v>49.51</v>
      </c>
      <c r="AJ84" s="206">
        <v>0</v>
      </c>
      <c r="AK84" s="206">
        <v>-4.9800000000000004</v>
      </c>
      <c r="AL84" s="206">
        <v>0</v>
      </c>
      <c r="AM84" s="206">
        <v>0</v>
      </c>
      <c r="AN84" s="206">
        <v>0</v>
      </c>
      <c r="AO84" s="206">
        <v>112.07</v>
      </c>
      <c r="AP84" s="206">
        <v>143.19999999999999</v>
      </c>
    </row>
    <row r="85" spans="1:42">
      <c r="A85" t="s">
        <v>127</v>
      </c>
      <c r="B85" s="206">
        <v>0</v>
      </c>
      <c r="C85" s="206">
        <v>0</v>
      </c>
      <c r="D85" s="206">
        <v>19.45</v>
      </c>
      <c r="E85" s="206">
        <v>0</v>
      </c>
      <c r="F85" s="206">
        <v>0</v>
      </c>
      <c r="G85" s="206">
        <v>16.34</v>
      </c>
      <c r="H85" s="206">
        <v>0</v>
      </c>
      <c r="I85" s="206">
        <v>31.7</v>
      </c>
      <c r="J85" s="206">
        <v>3.41</v>
      </c>
      <c r="K85" s="206">
        <v>18.87</v>
      </c>
      <c r="L85" s="206">
        <v>0.23</v>
      </c>
      <c r="M85" s="206">
        <v>2.2000000000000002</v>
      </c>
      <c r="N85" s="206">
        <v>1.89</v>
      </c>
      <c r="O85" s="206">
        <v>1.34</v>
      </c>
      <c r="P85" s="206">
        <v>0.8</v>
      </c>
      <c r="Q85" s="206">
        <v>0.12</v>
      </c>
      <c r="R85" s="206">
        <v>2.65</v>
      </c>
      <c r="S85" s="206">
        <v>0.28999999999999998</v>
      </c>
      <c r="T85" s="206">
        <v>0</v>
      </c>
      <c r="U85" s="206">
        <v>1.91</v>
      </c>
      <c r="V85" s="206">
        <v>0.33</v>
      </c>
      <c r="W85" s="206">
        <v>0.56000000000000005</v>
      </c>
      <c r="X85" s="206">
        <v>2.39</v>
      </c>
      <c r="Y85" s="206">
        <v>0</v>
      </c>
      <c r="Z85" s="206">
        <v>2.25</v>
      </c>
      <c r="AA85" s="206">
        <v>0</v>
      </c>
      <c r="AB85" s="206">
        <v>0</v>
      </c>
      <c r="AC85" s="206">
        <v>19.940000000000001</v>
      </c>
      <c r="AD85" s="206">
        <v>0</v>
      </c>
      <c r="AE85" s="206">
        <v>0</v>
      </c>
      <c r="AF85" s="206">
        <v>0</v>
      </c>
      <c r="AG85" s="206">
        <v>42.44</v>
      </c>
      <c r="AH85" s="206">
        <v>0</v>
      </c>
      <c r="AI85" s="206">
        <v>49.51</v>
      </c>
      <c r="AJ85" s="206">
        <v>0</v>
      </c>
      <c r="AK85" s="206">
        <v>-4.9800000000000004</v>
      </c>
      <c r="AL85" s="206">
        <v>0</v>
      </c>
      <c r="AM85" s="206">
        <v>0</v>
      </c>
      <c r="AN85" s="206">
        <v>0</v>
      </c>
      <c r="AO85" s="206">
        <v>112.07</v>
      </c>
      <c r="AP85" s="206">
        <v>143.19999999999999</v>
      </c>
    </row>
    <row r="86" spans="1:42">
      <c r="A86" t="s">
        <v>128</v>
      </c>
      <c r="B86" s="206">
        <v>0</v>
      </c>
      <c r="C86" s="206">
        <v>0</v>
      </c>
      <c r="D86" s="206">
        <v>19.45</v>
      </c>
      <c r="E86" s="206">
        <v>0</v>
      </c>
      <c r="F86" s="206">
        <v>0</v>
      </c>
      <c r="G86" s="206">
        <v>16.34</v>
      </c>
      <c r="H86" s="206">
        <v>0</v>
      </c>
      <c r="I86" s="206">
        <v>31.7</v>
      </c>
      <c r="J86" s="206">
        <v>3.41</v>
      </c>
      <c r="K86" s="206">
        <v>18.87</v>
      </c>
      <c r="L86" s="206">
        <v>0.23</v>
      </c>
      <c r="M86" s="206">
        <v>2.2000000000000002</v>
      </c>
      <c r="N86" s="206">
        <v>1.89</v>
      </c>
      <c r="O86" s="206">
        <v>1.34</v>
      </c>
      <c r="P86" s="206">
        <v>0.8</v>
      </c>
      <c r="Q86" s="206">
        <v>0.12</v>
      </c>
      <c r="R86" s="206">
        <v>2.65</v>
      </c>
      <c r="S86" s="206">
        <v>0.28999999999999998</v>
      </c>
      <c r="T86" s="206">
        <v>0</v>
      </c>
      <c r="U86" s="206">
        <v>1.91</v>
      </c>
      <c r="V86" s="206">
        <v>0.33</v>
      </c>
      <c r="W86" s="206">
        <v>0.56000000000000005</v>
      </c>
      <c r="X86" s="206">
        <v>2.39</v>
      </c>
      <c r="Y86" s="206">
        <v>0</v>
      </c>
      <c r="Z86" s="206">
        <v>2.25</v>
      </c>
      <c r="AA86" s="206">
        <v>0</v>
      </c>
      <c r="AB86" s="206">
        <v>0</v>
      </c>
      <c r="AC86" s="206">
        <v>19.940000000000001</v>
      </c>
      <c r="AD86" s="206">
        <v>0</v>
      </c>
      <c r="AE86" s="206">
        <v>0</v>
      </c>
      <c r="AF86" s="206">
        <v>0</v>
      </c>
      <c r="AG86" s="206">
        <v>42.44</v>
      </c>
      <c r="AH86" s="206">
        <v>0</v>
      </c>
      <c r="AI86" s="206">
        <v>49.51</v>
      </c>
      <c r="AJ86" s="206">
        <v>0</v>
      </c>
      <c r="AK86" s="206">
        <v>-4.9800000000000004</v>
      </c>
      <c r="AL86" s="206">
        <v>0</v>
      </c>
      <c r="AM86" s="206">
        <v>0</v>
      </c>
      <c r="AN86" s="206">
        <v>0</v>
      </c>
      <c r="AO86" s="206">
        <v>112.07</v>
      </c>
      <c r="AP86" s="206">
        <v>143.19999999999999</v>
      </c>
    </row>
    <row r="87" spans="1:42">
      <c r="A87" t="s">
        <v>129</v>
      </c>
      <c r="B87" s="206">
        <v>0</v>
      </c>
      <c r="C87" s="206">
        <v>0</v>
      </c>
      <c r="D87" s="206">
        <v>19.45</v>
      </c>
      <c r="E87" s="206">
        <v>0</v>
      </c>
      <c r="F87" s="206">
        <v>0</v>
      </c>
      <c r="G87" s="206">
        <v>16.34</v>
      </c>
      <c r="H87" s="206">
        <v>0</v>
      </c>
      <c r="I87" s="206">
        <v>31.7</v>
      </c>
      <c r="J87" s="206">
        <v>3.41</v>
      </c>
      <c r="K87" s="206">
        <v>18.87</v>
      </c>
      <c r="L87" s="206">
        <v>0.23</v>
      </c>
      <c r="M87" s="206">
        <v>2.2000000000000002</v>
      </c>
      <c r="N87" s="206">
        <v>1.89</v>
      </c>
      <c r="O87" s="206">
        <v>1.34</v>
      </c>
      <c r="P87" s="206">
        <v>0.8</v>
      </c>
      <c r="Q87" s="206">
        <v>0.12</v>
      </c>
      <c r="R87" s="206">
        <v>2.65</v>
      </c>
      <c r="S87" s="206">
        <v>0.28999999999999998</v>
      </c>
      <c r="T87" s="206">
        <v>0</v>
      </c>
      <c r="U87" s="206">
        <v>1.91</v>
      </c>
      <c r="V87" s="206">
        <v>0.33</v>
      </c>
      <c r="W87" s="206">
        <v>0.56000000000000005</v>
      </c>
      <c r="X87" s="206">
        <v>2.39</v>
      </c>
      <c r="Y87" s="206">
        <v>0</v>
      </c>
      <c r="Z87" s="206">
        <v>2.25</v>
      </c>
      <c r="AA87" s="206">
        <v>0</v>
      </c>
      <c r="AB87" s="206">
        <v>0</v>
      </c>
      <c r="AC87" s="206">
        <v>19.940000000000001</v>
      </c>
      <c r="AD87" s="206">
        <v>0</v>
      </c>
      <c r="AE87" s="206">
        <v>0</v>
      </c>
      <c r="AF87" s="206">
        <v>0</v>
      </c>
      <c r="AG87" s="206">
        <v>42.44</v>
      </c>
      <c r="AH87" s="206">
        <v>0</v>
      </c>
      <c r="AI87" s="206">
        <v>49.51</v>
      </c>
      <c r="AJ87" s="206">
        <v>0</v>
      </c>
      <c r="AK87" s="206">
        <v>-4.9800000000000004</v>
      </c>
      <c r="AL87" s="206">
        <v>0</v>
      </c>
      <c r="AM87" s="206">
        <v>0</v>
      </c>
      <c r="AN87" s="206">
        <v>0</v>
      </c>
      <c r="AO87" s="206">
        <v>112.07</v>
      </c>
      <c r="AP87" s="206">
        <v>143.19999999999999</v>
      </c>
    </row>
    <row r="88" spans="1:42">
      <c r="A88" t="s">
        <v>130</v>
      </c>
      <c r="B88" s="206">
        <v>0</v>
      </c>
      <c r="C88" s="206">
        <v>0</v>
      </c>
      <c r="D88" s="206">
        <v>19.45</v>
      </c>
      <c r="E88" s="206">
        <v>0</v>
      </c>
      <c r="F88" s="206">
        <v>0</v>
      </c>
      <c r="G88" s="206">
        <v>16.34</v>
      </c>
      <c r="H88" s="206">
        <v>0</v>
      </c>
      <c r="I88" s="206">
        <v>31.7</v>
      </c>
      <c r="J88" s="206">
        <v>3.41</v>
      </c>
      <c r="K88" s="206">
        <v>18.87</v>
      </c>
      <c r="L88" s="206">
        <v>0.23</v>
      </c>
      <c r="M88" s="206">
        <v>2.2000000000000002</v>
      </c>
      <c r="N88" s="206">
        <v>1.89</v>
      </c>
      <c r="O88" s="206">
        <v>1.34</v>
      </c>
      <c r="P88" s="206">
        <v>0.8</v>
      </c>
      <c r="Q88" s="206">
        <v>0.12</v>
      </c>
      <c r="R88" s="206">
        <v>0.47</v>
      </c>
      <c r="S88" s="206">
        <v>0.28999999999999998</v>
      </c>
      <c r="T88" s="206">
        <v>0</v>
      </c>
      <c r="U88" s="206">
        <v>1.91</v>
      </c>
      <c r="V88" s="206">
        <v>0.33</v>
      </c>
      <c r="W88" s="206">
        <v>0.56000000000000005</v>
      </c>
      <c r="X88" s="206">
        <v>2.39</v>
      </c>
      <c r="Y88" s="206">
        <v>0</v>
      </c>
      <c r="Z88" s="206">
        <v>2.25</v>
      </c>
      <c r="AA88" s="206">
        <v>0</v>
      </c>
      <c r="AB88" s="206">
        <v>0</v>
      </c>
      <c r="AC88" s="206">
        <v>19.940000000000001</v>
      </c>
      <c r="AD88" s="206">
        <v>0</v>
      </c>
      <c r="AE88" s="206">
        <v>0</v>
      </c>
      <c r="AF88" s="206">
        <v>0</v>
      </c>
      <c r="AG88" s="206">
        <v>42.44</v>
      </c>
      <c r="AH88" s="206">
        <v>0</v>
      </c>
      <c r="AI88" s="206">
        <v>49.51</v>
      </c>
      <c r="AJ88" s="206">
        <v>0</v>
      </c>
      <c r="AK88" s="206">
        <v>-4.9800000000000004</v>
      </c>
      <c r="AL88" s="206">
        <v>0</v>
      </c>
      <c r="AM88" s="206">
        <v>0</v>
      </c>
      <c r="AN88" s="206">
        <v>0</v>
      </c>
      <c r="AO88" s="206">
        <v>112.07</v>
      </c>
      <c r="AP88" s="206">
        <v>143.19999999999999</v>
      </c>
    </row>
    <row r="89" spans="1:42">
      <c r="A89" t="s">
        <v>131</v>
      </c>
      <c r="B89" s="206">
        <v>0</v>
      </c>
      <c r="C89" s="206">
        <v>0</v>
      </c>
      <c r="D89" s="206">
        <v>19.399999999999999</v>
      </c>
      <c r="E89" s="206">
        <v>0</v>
      </c>
      <c r="F89" s="206">
        <v>0</v>
      </c>
      <c r="G89" s="206">
        <v>16.34</v>
      </c>
      <c r="H89" s="206">
        <v>0</v>
      </c>
      <c r="I89" s="206">
        <v>31.7</v>
      </c>
      <c r="J89" s="206">
        <v>3.41</v>
      </c>
      <c r="K89" s="206">
        <v>18.87</v>
      </c>
      <c r="L89" s="206">
        <v>0.23</v>
      </c>
      <c r="M89" s="206">
        <v>2.2000000000000002</v>
      </c>
      <c r="N89" s="206">
        <v>1.89</v>
      </c>
      <c r="O89" s="206">
        <v>1.34</v>
      </c>
      <c r="P89" s="206">
        <v>0.8</v>
      </c>
      <c r="Q89" s="206">
        <v>0.12</v>
      </c>
      <c r="R89" s="206">
        <v>0.47</v>
      </c>
      <c r="S89" s="206">
        <v>0.28999999999999998</v>
      </c>
      <c r="T89" s="206">
        <v>0</v>
      </c>
      <c r="U89" s="206">
        <v>1.91</v>
      </c>
      <c r="V89" s="206">
        <v>0.33</v>
      </c>
      <c r="W89" s="206">
        <v>0.56000000000000005</v>
      </c>
      <c r="X89" s="206">
        <v>2.39</v>
      </c>
      <c r="Y89" s="206">
        <v>0</v>
      </c>
      <c r="Z89" s="206">
        <v>2.25</v>
      </c>
      <c r="AA89" s="206">
        <v>0</v>
      </c>
      <c r="AB89" s="206">
        <v>0</v>
      </c>
      <c r="AC89" s="206">
        <v>19.940000000000001</v>
      </c>
      <c r="AD89" s="206">
        <v>0</v>
      </c>
      <c r="AE89" s="206">
        <v>0</v>
      </c>
      <c r="AF89" s="206">
        <v>0</v>
      </c>
      <c r="AG89" s="206">
        <v>42.44</v>
      </c>
      <c r="AH89" s="206">
        <v>0</v>
      </c>
      <c r="AI89" s="206">
        <v>49.51</v>
      </c>
      <c r="AJ89" s="206">
        <v>0</v>
      </c>
      <c r="AK89" s="206">
        <v>-7.96</v>
      </c>
      <c r="AL89" s="206">
        <v>0</v>
      </c>
      <c r="AM89" s="206">
        <v>0</v>
      </c>
      <c r="AN89" s="206">
        <v>0</v>
      </c>
      <c r="AO89" s="206">
        <v>112.07</v>
      </c>
      <c r="AP89" s="206">
        <v>143.19999999999999</v>
      </c>
    </row>
    <row r="90" spans="1:42">
      <c r="A90" t="s">
        <v>132</v>
      </c>
      <c r="B90" s="206">
        <v>0</v>
      </c>
      <c r="C90" s="206">
        <v>0</v>
      </c>
      <c r="D90" s="206">
        <v>19.399999999999999</v>
      </c>
      <c r="E90" s="206">
        <v>0</v>
      </c>
      <c r="F90" s="206">
        <v>0</v>
      </c>
      <c r="G90" s="206">
        <v>16.34</v>
      </c>
      <c r="H90" s="206">
        <v>0</v>
      </c>
      <c r="I90" s="206">
        <v>31.7</v>
      </c>
      <c r="J90" s="206">
        <v>3.41</v>
      </c>
      <c r="K90" s="206">
        <v>18.87</v>
      </c>
      <c r="L90" s="206">
        <v>0.23</v>
      </c>
      <c r="M90" s="206">
        <v>2.2000000000000002</v>
      </c>
      <c r="N90" s="206">
        <v>1.89</v>
      </c>
      <c r="O90" s="206">
        <v>1.34</v>
      </c>
      <c r="P90" s="206">
        <v>0.8</v>
      </c>
      <c r="Q90" s="206">
        <v>0.12</v>
      </c>
      <c r="R90" s="206">
        <v>0.47</v>
      </c>
      <c r="S90" s="206">
        <v>0.28999999999999998</v>
      </c>
      <c r="T90" s="206">
        <v>0</v>
      </c>
      <c r="U90" s="206">
        <v>1.91</v>
      </c>
      <c r="V90" s="206">
        <v>0.33</v>
      </c>
      <c r="W90" s="206">
        <v>0.56000000000000005</v>
      </c>
      <c r="X90" s="206">
        <v>2.39</v>
      </c>
      <c r="Y90" s="206">
        <v>0</v>
      </c>
      <c r="Z90" s="206">
        <v>2.25</v>
      </c>
      <c r="AA90" s="206">
        <v>0</v>
      </c>
      <c r="AB90" s="206">
        <v>0</v>
      </c>
      <c r="AC90" s="206">
        <v>19.940000000000001</v>
      </c>
      <c r="AD90" s="206">
        <v>0</v>
      </c>
      <c r="AE90" s="206">
        <v>0</v>
      </c>
      <c r="AF90" s="206">
        <v>0</v>
      </c>
      <c r="AG90" s="206">
        <v>42.44</v>
      </c>
      <c r="AH90" s="206">
        <v>0</v>
      </c>
      <c r="AI90" s="206">
        <v>49.51</v>
      </c>
      <c r="AJ90" s="206">
        <v>0</v>
      </c>
      <c r="AK90" s="206">
        <v>-7.96</v>
      </c>
      <c r="AL90" s="206">
        <v>0</v>
      </c>
      <c r="AM90" s="206">
        <v>0</v>
      </c>
      <c r="AN90" s="206">
        <v>0</v>
      </c>
      <c r="AO90" s="206">
        <v>112.07</v>
      </c>
      <c r="AP90" s="206">
        <v>143.19999999999999</v>
      </c>
    </row>
    <row r="91" spans="1:42">
      <c r="A91" t="s">
        <v>133</v>
      </c>
      <c r="B91" s="206">
        <v>0</v>
      </c>
      <c r="C91" s="206">
        <v>19.27</v>
      </c>
      <c r="D91" s="206">
        <v>0</v>
      </c>
      <c r="E91" s="206">
        <v>0</v>
      </c>
      <c r="F91" s="206">
        <v>0</v>
      </c>
      <c r="G91" s="206">
        <v>16.34</v>
      </c>
      <c r="H91" s="206">
        <v>0</v>
      </c>
      <c r="I91" s="206">
        <v>31.7</v>
      </c>
      <c r="J91" s="206">
        <v>3.41</v>
      </c>
      <c r="K91" s="206">
        <v>18.87</v>
      </c>
      <c r="L91" s="206">
        <v>0.23</v>
      </c>
      <c r="M91" s="206">
        <v>2.2000000000000002</v>
      </c>
      <c r="N91" s="206">
        <v>1.89</v>
      </c>
      <c r="O91" s="206">
        <v>1.34</v>
      </c>
      <c r="P91" s="206">
        <v>1.91</v>
      </c>
      <c r="Q91" s="206">
        <v>0.12</v>
      </c>
      <c r="R91" s="206">
        <v>0.47</v>
      </c>
      <c r="S91" s="206">
        <v>0.28999999999999998</v>
      </c>
      <c r="T91" s="206">
        <v>0</v>
      </c>
      <c r="U91" s="206">
        <v>1.91</v>
      </c>
      <c r="V91" s="206">
        <v>0.33</v>
      </c>
      <c r="W91" s="206">
        <v>0.56000000000000005</v>
      </c>
      <c r="X91" s="206">
        <v>2.39</v>
      </c>
      <c r="Y91" s="206">
        <v>0</v>
      </c>
      <c r="Z91" s="206">
        <v>2.25</v>
      </c>
      <c r="AA91" s="206">
        <v>0</v>
      </c>
      <c r="AB91" s="206">
        <v>0</v>
      </c>
      <c r="AC91" s="206">
        <v>19.940000000000001</v>
      </c>
      <c r="AD91" s="206">
        <v>0</v>
      </c>
      <c r="AE91" s="206">
        <v>0</v>
      </c>
      <c r="AF91" s="206">
        <v>0</v>
      </c>
      <c r="AG91" s="206">
        <v>42.44</v>
      </c>
      <c r="AH91" s="206">
        <v>0</v>
      </c>
      <c r="AI91" s="206">
        <v>49.51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112.07</v>
      </c>
      <c r="AP91" s="206">
        <v>143.19999999999999</v>
      </c>
    </row>
    <row r="92" spans="1:42">
      <c r="A92" t="s">
        <v>134</v>
      </c>
      <c r="B92" s="206">
        <v>0</v>
      </c>
      <c r="C92" s="206">
        <v>19.27</v>
      </c>
      <c r="D92" s="206">
        <v>0</v>
      </c>
      <c r="E92" s="206">
        <v>0</v>
      </c>
      <c r="F92" s="206">
        <v>0</v>
      </c>
      <c r="G92" s="206">
        <v>16.34</v>
      </c>
      <c r="H92" s="206">
        <v>0</v>
      </c>
      <c r="I92" s="206">
        <v>31.7</v>
      </c>
      <c r="J92" s="206">
        <v>3.41</v>
      </c>
      <c r="K92" s="206">
        <v>18.87</v>
      </c>
      <c r="L92" s="206">
        <v>0.23</v>
      </c>
      <c r="M92" s="206">
        <v>2.2000000000000002</v>
      </c>
      <c r="N92" s="206">
        <v>1.89</v>
      </c>
      <c r="O92" s="206">
        <v>1.34</v>
      </c>
      <c r="P92" s="206">
        <v>1.88</v>
      </c>
      <c r="Q92" s="206">
        <v>0.12</v>
      </c>
      <c r="R92" s="206">
        <v>0.47</v>
      </c>
      <c r="S92" s="206">
        <v>0.28999999999999998</v>
      </c>
      <c r="T92" s="206">
        <v>0</v>
      </c>
      <c r="U92" s="206">
        <v>1.91</v>
      </c>
      <c r="V92" s="206">
        <v>0.33</v>
      </c>
      <c r="W92" s="206">
        <v>0.56000000000000005</v>
      </c>
      <c r="X92" s="206">
        <v>2.39</v>
      </c>
      <c r="Y92" s="206">
        <v>0</v>
      </c>
      <c r="Z92" s="206">
        <v>2.25</v>
      </c>
      <c r="AA92" s="206">
        <v>0</v>
      </c>
      <c r="AB92" s="206">
        <v>0</v>
      </c>
      <c r="AC92" s="206">
        <v>19.940000000000001</v>
      </c>
      <c r="AD92" s="206">
        <v>0</v>
      </c>
      <c r="AE92" s="206">
        <v>0</v>
      </c>
      <c r="AF92" s="206">
        <v>0</v>
      </c>
      <c r="AG92" s="206">
        <v>42.44</v>
      </c>
      <c r="AH92" s="206">
        <v>0</v>
      </c>
      <c r="AI92" s="206">
        <v>49.51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112.07</v>
      </c>
      <c r="AP92" s="206">
        <v>143.19999999999999</v>
      </c>
    </row>
    <row r="93" spans="1:42">
      <c r="A93" t="s">
        <v>135</v>
      </c>
      <c r="B93" s="206">
        <v>0</v>
      </c>
      <c r="C93" s="206">
        <v>19.27</v>
      </c>
      <c r="D93" s="206">
        <v>0</v>
      </c>
      <c r="E93" s="206">
        <v>0</v>
      </c>
      <c r="F93" s="206">
        <v>0</v>
      </c>
      <c r="G93" s="206">
        <v>16.34</v>
      </c>
      <c r="H93" s="206">
        <v>0</v>
      </c>
      <c r="I93" s="206">
        <v>31.7</v>
      </c>
      <c r="J93" s="206">
        <v>3.41</v>
      </c>
      <c r="K93" s="206">
        <v>41.21</v>
      </c>
      <c r="L93" s="206">
        <v>0.23</v>
      </c>
      <c r="M93" s="206">
        <v>2.91</v>
      </c>
      <c r="N93" s="206">
        <v>1.89</v>
      </c>
      <c r="O93" s="206">
        <v>1.34</v>
      </c>
      <c r="P93" s="206">
        <v>0.73</v>
      </c>
      <c r="Q93" s="206">
        <v>0.12</v>
      </c>
      <c r="R93" s="206">
        <v>0.47</v>
      </c>
      <c r="S93" s="206">
        <v>0.28999999999999998</v>
      </c>
      <c r="T93" s="206">
        <v>0</v>
      </c>
      <c r="U93" s="206">
        <v>1.91</v>
      </c>
      <c r="V93" s="206">
        <v>0.33</v>
      </c>
      <c r="W93" s="206">
        <v>0.56000000000000005</v>
      </c>
      <c r="X93" s="206">
        <v>2.21</v>
      </c>
      <c r="Y93" s="206">
        <v>0</v>
      </c>
      <c r="Z93" s="206">
        <v>2.25</v>
      </c>
      <c r="AA93" s="206">
        <v>0</v>
      </c>
      <c r="AB93" s="206">
        <v>0</v>
      </c>
      <c r="AC93" s="206">
        <v>19.940000000000001</v>
      </c>
      <c r="AD93" s="206">
        <v>0</v>
      </c>
      <c r="AE93" s="206">
        <v>0</v>
      </c>
      <c r="AF93" s="206">
        <v>0</v>
      </c>
      <c r="AG93" s="206">
        <v>42.44</v>
      </c>
      <c r="AH93" s="206">
        <v>0</v>
      </c>
      <c r="AI93" s="206">
        <v>49.51</v>
      </c>
      <c r="AJ93" s="206">
        <v>0</v>
      </c>
      <c r="AK93" s="206">
        <v>24.62</v>
      </c>
      <c r="AL93" s="206">
        <v>0</v>
      </c>
      <c r="AM93" s="206">
        <v>0</v>
      </c>
      <c r="AN93" s="206">
        <v>0</v>
      </c>
      <c r="AO93" s="206">
        <v>112.07</v>
      </c>
      <c r="AP93" s="206">
        <v>143.19999999999999</v>
      </c>
    </row>
    <row r="94" spans="1:42">
      <c r="A94" t="s">
        <v>136</v>
      </c>
      <c r="B94" s="206">
        <v>0</v>
      </c>
      <c r="C94" s="206">
        <v>0</v>
      </c>
      <c r="D94" s="206">
        <v>19.399999999999999</v>
      </c>
      <c r="E94" s="206">
        <v>0</v>
      </c>
      <c r="F94" s="206">
        <v>0</v>
      </c>
      <c r="G94" s="206">
        <v>16.34</v>
      </c>
      <c r="H94" s="206">
        <v>0</v>
      </c>
      <c r="I94" s="206">
        <v>31.7</v>
      </c>
      <c r="J94" s="206">
        <v>3.41</v>
      </c>
      <c r="K94" s="206">
        <v>71.06</v>
      </c>
      <c r="L94" s="206">
        <v>0.23</v>
      </c>
      <c r="M94" s="206">
        <v>2.3199999999999998</v>
      </c>
      <c r="N94" s="206">
        <v>1.89</v>
      </c>
      <c r="O94" s="206">
        <v>1.34</v>
      </c>
      <c r="P94" s="206">
        <v>0.7</v>
      </c>
      <c r="Q94" s="206">
        <v>0.12</v>
      </c>
      <c r="R94" s="206">
        <v>0.47</v>
      </c>
      <c r="S94" s="206">
        <v>0.28999999999999998</v>
      </c>
      <c r="T94" s="206">
        <v>0</v>
      </c>
      <c r="U94" s="206">
        <v>1.91</v>
      </c>
      <c r="V94" s="206">
        <v>0.33</v>
      </c>
      <c r="W94" s="206">
        <v>0.56000000000000005</v>
      </c>
      <c r="X94" s="206">
        <v>2.04</v>
      </c>
      <c r="Y94" s="206">
        <v>0</v>
      </c>
      <c r="Z94" s="206">
        <v>2.25</v>
      </c>
      <c r="AA94" s="206">
        <v>0</v>
      </c>
      <c r="AB94" s="206">
        <v>0</v>
      </c>
      <c r="AC94" s="206">
        <v>19.940000000000001</v>
      </c>
      <c r="AD94" s="206">
        <v>0</v>
      </c>
      <c r="AE94" s="206">
        <v>0</v>
      </c>
      <c r="AF94" s="206">
        <v>0</v>
      </c>
      <c r="AG94" s="206">
        <v>42.44</v>
      </c>
      <c r="AH94" s="206">
        <v>0</v>
      </c>
      <c r="AI94" s="206">
        <v>49.51</v>
      </c>
      <c r="AJ94" s="206">
        <v>0</v>
      </c>
      <c r="AK94" s="206">
        <v>24.62</v>
      </c>
      <c r="AL94" s="206">
        <v>0</v>
      </c>
      <c r="AM94" s="206">
        <v>0</v>
      </c>
      <c r="AN94" s="206">
        <v>0</v>
      </c>
      <c r="AO94" s="206">
        <v>112.07</v>
      </c>
      <c r="AP94" s="206">
        <v>143.19999999999999</v>
      </c>
    </row>
    <row r="95" spans="1:42">
      <c r="A95" t="s">
        <v>137</v>
      </c>
      <c r="B95" s="206">
        <v>0</v>
      </c>
      <c r="C95" s="206">
        <v>0</v>
      </c>
      <c r="D95" s="206">
        <v>19.399999999999999</v>
      </c>
      <c r="E95" s="206">
        <v>0</v>
      </c>
      <c r="F95" s="206">
        <v>0</v>
      </c>
      <c r="G95" s="206">
        <v>16.34</v>
      </c>
      <c r="H95" s="206">
        <v>0</v>
      </c>
      <c r="I95" s="206">
        <v>31.7</v>
      </c>
      <c r="J95" s="206">
        <v>3.41</v>
      </c>
      <c r="K95" s="206">
        <v>83.58</v>
      </c>
      <c r="L95" s="206">
        <v>0.23</v>
      </c>
      <c r="M95" s="206">
        <v>2.3199999999999998</v>
      </c>
      <c r="N95" s="206">
        <v>1.89</v>
      </c>
      <c r="O95" s="206">
        <v>1.34</v>
      </c>
      <c r="P95" s="206">
        <v>0.61</v>
      </c>
      <c r="Q95" s="206">
        <v>0.12</v>
      </c>
      <c r="R95" s="206">
        <v>0.47</v>
      </c>
      <c r="S95" s="206">
        <v>0.28999999999999998</v>
      </c>
      <c r="T95" s="206">
        <v>0</v>
      </c>
      <c r="U95" s="206">
        <v>1.91</v>
      </c>
      <c r="V95" s="206">
        <v>0.33</v>
      </c>
      <c r="W95" s="206">
        <v>0.56000000000000005</v>
      </c>
      <c r="X95" s="206">
        <v>1.96</v>
      </c>
      <c r="Y95" s="206">
        <v>0</v>
      </c>
      <c r="Z95" s="206">
        <v>2.25</v>
      </c>
      <c r="AA95" s="206">
        <v>0</v>
      </c>
      <c r="AB95" s="206">
        <v>0</v>
      </c>
      <c r="AC95" s="206">
        <v>19.940000000000001</v>
      </c>
      <c r="AD95" s="206">
        <v>0</v>
      </c>
      <c r="AE95" s="206">
        <v>0</v>
      </c>
      <c r="AF95" s="206">
        <v>0</v>
      </c>
      <c r="AG95" s="206">
        <v>42.44</v>
      </c>
      <c r="AH95" s="206">
        <v>0</v>
      </c>
      <c r="AI95" s="206">
        <v>49.51</v>
      </c>
      <c r="AJ95" s="206">
        <v>0</v>
      </c>
      <c r="AK95" s="206">
        <v>24.62</v>
      </c>
      <c r="AL95" s="206">
        <v>0</v>
      </c>
      <c r="AM95" s="206">
        <v>0</v>
      </c>
      <c r="AN95" s="206">
        <v>0</v>
      </c>
      <c r="AO95" s="206">
        <v>112.07</v>
      </c>
      <c r="AP95" s="206">
        <v>143.19999999999999</v>
      </c>
    </row>
    <row r="96" spans="1:42">
      <c r="A96" t="s">
        <v>138</v>
      </c>
      <c r="B96" s="206">
        <v>0</v>
      </c>
      <c r="C96" s="206">
        <v>0</v>
      </c>
      <c r="D96" s="206">
        <v>19.399999999999999</v>
      </c>
      <c r="E96" s="206">
        <v>0</v>
      </c>
      <c r="F96" s="206">
        <v>0</v>
      </c>
      <c r="G96" s="206">
        <v>16.34</v>
      </c>
      <c r="H96" s="206">
        <v>0</v>
      </c>
      <c r="I96" s="206">
        <v>31.7</v>
      </c>
      <c r="J96" s="206">
        <v>3.41</v>
      </c>
      <c r="K96" s="206">
        <v>111.51</v>
      </c>
      <c r="L96" s="206">
        <v>0.23</v>
      </c>
      <c r="M96" s="206">
        <v>2.3199999999999998</v>
      </c>
      <c r="N96" s="206">
        <v>1.89</v>
      </c>
      <c r="O96" s="206">
        <v>1.34</v>
      </c>
      <c r="P96" s="206">
        <v>0.59</v>
      </c>
      <c r="Q96" s="206">
        <v>0.2</v>
      </c>
      <c r="R96" s="206">
        <v>0.47</v>
      </c>
      <c r="S96" s="206">
        <v>0.28999999999999998</v>
      </c>
      <c r="T96" s="206">
        <v>0</v>
      </c>
      <c r="U96" s="206">
        <v>1.91</v>
      </c>
      <c r="V96" s="206">
        <v>0.33</v>
      </c>
      <c r="W96" s="206">
        <v>0.56000000000000005</v>
      </c>
      <c r="X96" s="206">
        <v>1.87</v>
      </c>
      <c r="Y96" s="206">
        <v>0</v>
      </c>
      <c r="Z96" s="206">
        <v>2.25</v>
      </c>
      <c r="AA96" s="206">
        <v>0</v>
      </c>
      <c r="AB96" s="206">
        <v>0</v>
      </c>
      <c r="AC96" s="206">
        <v>19.940000000000001</v>
      </c>
      <c r="AD96" s="206">
        <v>0</v>
      </c>
      <c r="AE96" s="206">
        <v>0</v>
      </c>
      <c r="AF96" s="206">
        <v>0</v>
      </c>
      <c r="AG96" s="206">
        <v>42.44</v>
      </c>
      <c r="AH96" s="206">
        <v>0</v>
      </c>
      <c r="AI96" s="206">
        <v>49.51</v>
      </c>
      <c r="AJ96" s="206">
        <v>0</v>
      </c>
      <c r="AK96" s="206">
        <v>24.62</v>
      </c>
      <c r="AL96" s="206">
        <v>0</v>
      </c>
      <c r="AM96" s="206">
        <v>0</v>
      </c>
      <c r="AN96" s="206">
        <v>0</v>
      </c>
      <c r="AO96" s="206">
        <v>112.07</v>
      </c>
      <c r="AP96" s="206">
        <v>143.19999999999999</v>
      </c>
    </row>
    <row r="97" spans="1:42">
      <c r="A97" t="s">
        <v>139</v>
      </c>
      <c r="B97" s="206">
        <v>0</v>
      </c>
      <c r="C97" s="206">
        <v>0</v>
      </c>
      <c r="D97" s="206">
        <v>19.399999999999999</v>
      </c>
      <c r="E97" s="206">
        <v>0</v>
      </c>
      <c r="F97" s="206">
        <v>0</v>
      </c>
      <c r="G97" s="206">
        <v>16.34</v>
      </c>
      <c r="H97" s="206">
        <v>0</v>
      </c>
      <c r="I97" s="206">
        <v>31.7</v>
      </c>
      <c r="J97" s="206">
        <v>3.41</v>
      </c>
      <c r="K97" s="206">
        <v>136.55000000000001</v>
      </c>
      <c r="L97" s="206">
        <v>0.23</v>
      </c>
      <c r="M97" s="206">
        <v>2.3199999999999998</v>
      </c>
      <c r="N97" s="206">
        <v>1.89</v>
      </c>
      <c r="O97" s="206">
        <v>1.34</v>
      </c>
      <c r="P97" s="206">
        <v>0.59</v>
      </c>
      <c r="Q97" s="206">
        <v>0.2</v>
      </c>
      <c r="R97" s="206">
        <v>0.47</v>
      </c>
      <c r="S97" s="206">
        <v>0.28999999999999998</v>
      </c>
      <c r="T97" s="206">
        <v>0</v>
      </c>
      <c r="U97" s="206">
        <v>1.91</v>
      </c>
      <c r="V97" s="206">
        <v>0.33</v>
      </c>
      <c r="W97" s="206">
        <v>0.56000000000000005</v>
      </c>
      <c r="X97" s="206">
        <v>1.59</v>
      </c>
      <c r="Y97" s="206">
        <v>0</v>
      </c>
      <c r="Z97" s="206">
        <v>2.25</v>
      </c>
      <c r="AA97" s="206">
        <v>0</v>
      </c>
      <c r="AB97" s="206">
        <v>0</v>
      </c>
      <c r="AC97" s="206">
        <v>19.940000000000001</v>
      </c>
      <c r="AD97" s="206">
        <v>0</v>
      </c>
      <c r="AE97" s="206">
        <v>0</v>
      </c>
      <c r="AF97" s="206">
        <v>0</v>
      </c>
      <c r="AG97" s="206">
        <v>42.44</v>
      </c>
      <c r="AH97" s="206">
        <v>0</v>
      </c>
      <c r="AI97" s="206">
        <v>49.51</v>
      </c>
      <c r="AJ97" s="206">
        <v>0</v>
      </c>
      <c r="AK97" s="206">
        <v>24.62</v>
      </c>
      <c r="AL97" s="206">
        <v>0</v>
      </c>
      <c r="AM97" s="206">
        <v>0</v>
      </c>
      <c r="AN97" s="206">
        <v>0</v>
      </c>
      <c r="AO97" s="206">
        <v>112.07</v>
      </c>
      <c r="AP97" s="206">
        <v>143.19999999999999</v>
      </c>
    </row>
    <row r="98" spans="1:42">
      <c r="A98" t="s">
        <v>140</v>
      </c>
      <c r="B98" s="206">
        <v>0</v>
      </c>
      <c r="C98" s="206">
        <v>0</v>
      </c>
      <c r="D98" s="206">
        <v>19.399999999999999</v>
      </c>
      <c r="E98" s="206">
        <v>0</v>
      </c>
      <c r="F98" s="206">
        <v>0</v>
      </c>
      <c r="G98" s="206">
        <v>16.34</v>
      </c>
      <c r="H98" s="206">
        <v>0</v>
      </c>
      <c r="I98" s="206">
        <v>31.7</v>
      </c>
      <c r="J98" s="206">
        <v>3.41</v>
      </c>
      <c r="K98" s="206">
        <v>157.74</v>
      </c>
      <c r="L98" s="206">
        <v>0.23</v>
      </c>
      <c r="M98" s="206">
        <v>2.3199999999999998</v>
      </c>
      <c r="N98" s="206">
        <v>1.89</v>
      </c>
      <c r="O98" s="206">
        <v>1.34</v>
      </c>
      <c r="P98" s="206">
        <v>0.59</v>
      </c>
      <c r="Q98" s="206">
        <v>0.2</v>
      </c>
      <c r="R98" s="206">
        <v>0.47</v>
      </c>
      <c r="S98" s="206">
        <v>0.28999999999999998</v>
      </c>
      <c r="T98" s="206">
        <v>0</v>
      </c>
      <c r="U98" s="206">
        <v>1.91</v>
      </c>
      <c r="V98" s="206">
        <v>0.33</v>
      </c>
      <c r="W98" s="206">
        <v>0.56000000000000005</v>
      </c>
      <c r="X98" s="206">
        <v>1.59</v>
      </c>
      <c r="Y98" s="206">
        <v>0</v>
      </c>
      <c r="Z98" s="206">
        <v>2.25</v>
      </c>
      <c r="AA98" s="206">
        <v>0</v>
      </c>
      <c r="AB98" s="206">
        <v>0</v>
      </c>
      <c r="AC98" s="206">
        <v>19.940000000000001</v>
      </c>
      <c r="AD98" s="206">
        <v>0</v>
      </c>
      <c r="AE98" s="206">
        <v>0</v>
      </c>
      <c r="AF98" s="206">
        <v>0</v>
      </c>
      <c r="AG98" s="206">
        <v>42.44</v>
      </c>
      <c r="AH98" s="206">
        <v>0</v>
      </c>
      <c r="AI98" s="206">
        <v>49.51</v>
      </c>
      <c r="AJ98" s="206">
        <v>0</v>
      </c>
      <c r="AK98" s="206">
        <v>24.62</v>
      </c>
      <c r="AL98" s="206">
        <v>0</v>
      </c>
      <c r="AM98" s="206">
        <v>0</v>
      </c>
      <c r="AN98" s="206">
        <v>0</v>
      </c>
      <c r="AO98" s="206">
        <v>112.07</v>
      </c>
      <c r="AP98" s="206">
        <v>143.19999999999999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6.3077499999999995E-2</v>
      </c>
      <c r="D99">
        <f t="shared" si="0"/>
        <v>0.40612000000000043</v>
      </c>
      <c r="E99">
        <f t="shared" si="0"/>
        <v>0</v>
      </c>
      <c r="F99">
        <f t="shared" si="0"/>
        <v>0.16922499999999988</v>
      </c>
      <c r="G99">
        <f t="shared" si="0"/>
        <v>0.21030250000000014</v>
      </c>
      <c r="H99">
        <f t="shared" si="0"/>
        <v>0</v>
      </c>
      <c r="I99">
        <f t="shared" si="0"/>
        <v>0.91208499999999926</v>
      </c>
      <c r="J99">
        <f t="shared" si="0"/>
        <v>3.8834999999999974E-2</v>
      </c>
      <c r="K99">
        <f t="shared" si="0"/>
        <v>1.8479549999999982</v>
      </c>
      <c r="L99">
        <f t="shared" si="0"/>
        <v>3.5819999999999852E-2</v>
      </c>
      <c r="M99">
        <f t="shared" si="0"/>
        <v>5.3127499999999925E-2</v>
      </c>
      <c r="N99">
        <f t="shared" si="0"/>
        <v>4.5399999999999927E-2</v>
      </c>
      <c r="O99">
        <f t="shared" si="0"/>
        <v>3.2160000000000064E-2</v>
      </c>
      <c r="P99">
        <f t="shared" si="0"/>
        <v>1.9579999999999965E-2</v>
      </c>
      <c r="Q99">
        <f t="shared" si="0"/>
        <v>2.4910000000000071E-2</v>
      </c>
      <c r="R99">
        <f t="shared" si="0"/>
        <v>5.8660000000000011E-2</v>
      </c>
      <c r="S99">
        <f t="shared" si="0"/>
        <v>3.0130000000000112E-2</v>
      </c>
      <c r="T99">
        <f t="shared" si="0"/>
        <v>0</v>
      </c>
      <c r="U99">
        <f t="shared" si="0"/>
        <v>3.9212500000000011E-2</v>
      </c>
      <c r="V99">
        <f t="shared" si="0"/>
        <v>7.9199999999999809E-3</v>
      </c>
      <c r="W99">
        <f t="shared" si="0"/>
        <v>6.3147500000000037E-2</v>
      </c>
      <c r="X99">
        <f t="shared" si="0"/>
        <v>0.26165749999999982</v>
      </c>
      <c r="Y99">
        <f t="shared" si="0"/>
        <v>0</v>
      </c>
      <c r="Z99">
        <f t="shared" si="0"/>
        <v>5.3999999999999999E-2</v>
      </c>
      <c r="AA99">
        <f t="shared" si="0"/>
        <v>1.4190000000000001E-2</v>
      </c>
      <c r="AB99">
        <f t="shared" si="0"/>
        <v>0</v>
      </c>
      <c r="AC99">
        <f t="shared" si="0"/>
        <v>0.48266250000000033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1.018560000000001</v>
      </c>
      <c r="AH99">
        <f t="shared" si="0"/>
        <v>0</v>
      </c>
      <c r="AI99">
        <f t="shared" si="0"/>
        <v>1.1717400000000018</v>
      </c>
      <c r="AJ99">
        <f t="shared" si="0"/>
        <v>0</v>
      </c>
      <c r="AK99">
        <f t="shared" si="0"/>
        <v>0.15631749999999994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2.6896799999999961</v>
      </c>
      <c r="AP99">
        <f t="shared" si="0"/>
        <v>3.4368000000000052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11.41</v>
      </c>
      <c r="E3" s="206">
        <v>0</v>
      </c>
      <c r="F3" s="206">
        <v>5.59</v>
      </c>
      <c r="G3" s="206">
        <v>3.72</v>
      </c>
      <c r="H3" s="206">
        <v>0</v>
      </c>
      <c r="I3" s="206">
        <v>23.55</v>
      </c>
      <c r="J3" s="206">
        <v>0.56000000000000005</v>
      </c>
      <c r="K3" s="206">
        <v>6.08</v>
      </c>
      <c r="L3" s="206">
        <v>1.61</v>
      </c>
      <c r="M3" s="206">
        <v>0</v>
      </c>
      <c r="N3" s="206">
        <v>1.0900000000000001</v>
      </c>
      <c r="O3" s="206">
        <v>0.92</v>
      </c>
      <c r="P3" s="206">
        <v>2.11</v>
      </c>
      <c r="Q3" s="206">
        <v>0.13</v>
      </c>
      <c r="R3" s="206">
        <v>0.28000000000000003</v>
      </c>
      <c r="S3" s="206">
        <v>0.16</v>
      </c>
      <c r="T3" s="206">
        <v>0</v>
      </c>
      <c r="U3" s="206">
        <v>8.0500000000000007</v>
      </c>
      <c r="V3" s="206">
        <v>0.19</v>
      </c>
      <c r="W3" s="206">
        <v>0.33</v>
      </c>
      <c r="X3" s="206">
        <v>1.38</v>
      </c>
      <c r="Y3" s="206">
        <v>0</v>
      </c>
      <c r="Z3" s="206">
        <v>1.3</v>
      </c>
      <c r="AA3" s="206">
        <v>0.75</v>
      </c>
      <c r="AB3" s="206">
        <v>0</v>
      </c>
      <c r="AC3" s="206">
        <v>10.59</v>
      </c>
      <c r="AD3" s="206">
        <v>0</v>
      </c>
      <c r="AE3" s="206">
        <v>0</v>
      </c>
      <c r="AF3" s="206">
        <v>0</v>
      </c>
      <c r="AG3" s="206">
        <v>24.11</v>
      </c>
      <c r="AH3" s="206">
        <v>0</v>
      </c>
      <c r="AI3" s="206">
        <v>28.28</v>
      </c>
      <c r="AJ3" s="206">
        <v>0</v>
      </c>
      <c r="AK3" s="206">
        <v>-27.4</v>
      </c>
      <c r="AL3" s="206">
        <v>0</v>
      </c>
      <c r="AM3" s="206">
        <v>0</v>
      </c>
      <c r="AN3" s="206">
        <v>0</v>
      </c>
      <c r="AO3" s="206">
        <v>64.8</v>
      </c>
      <c r="AP3" s="206">
        <v>82.8</v>
      </c>
    </row>
    <row r="4" spans="1:42">
      <c r="A4" t="s">
        <v>46</v>
      </c>
      <c r="B4" s="206">
        <v>0</v>
      </c>
      <c r="C4" s="206">
        <v>0</v>
      </c>
      <c r="D4" s="206">
        <v>11.41</v>
      </c>
      <c r="E4" s="206">
        <v>0</v>
      </c>
      <c r="F4" s="206">
        <v>5.59</v>
      </c>
      <c r="G4" s="206">
        <v>3.72</v>
      </c>
      <c r="H4" s="206">
        <v>0</v>
      </c>
      <c r="I4" s="206">
        <v>23.55</v>
      </c>
      <c r="J4" s="206">
        <v>0.56000000000000005</v>
      </c>
      <c r="K4" s="206">
        <v>6.08</v>
      </c>
      <c r="L4" s="206">
        <v>1.61</v>
      </c>
      <c r="M4" s="206">
        <v>0</v>
      </c>
      <c r="N4" s="206">
        <v>1.0900000000000001</v>
      </c>
      <c r="O4" s="206">
        <v>0.92</v>
      </c>
      <c r="P4" s="206">
        <v>2.11</v>
      </c>
      <c r="Q4" s="206">
        <v>0.13</v>
      </c>
      <c r="R4" s="206">
        <v>0.28000000000000003</v>
      </c>
      <c r="S4" s="206">
        <v>0.16</v>
      </c>
      <c r="T4" s="206">
        <v>0</v>
      </c>
      <c r="U4" s="206">
        <v>8.0500000000000007</v>
      </c>
      <c r="V4" s="206">
        <v>0.19</v>
      </c>
      <c r="W4" s="206">
        <v>0.33</v>
      </c>
      <c r="X4" s="206">
        <v>1.38</v>
      </c>
      <c r="Y4" s="206">
        <v>0</v>
      </c>
      <c r="Z4" s="206">
        <v>1.3</v>
      </c>
      <c r="AA4" s="206">
        <v>0.75</v>
      </c>
      <c r="AB4" s="206">
        <v>0</v>
      </c>
      <c r="AC4" s="206">
        <v>10.59</v>
      </c>
      <c r="AD4" s="206">
        <v>0</v>
      </c>
      <c r="AE4" s="206">
        <v>0</v>
      </c>
      <c r="AF4" s="206">
        <v>0</v>
      </c>
      <c r="AG4" s="206">
        <v>24.11</v>
      </c>
      <c r="AH4" s="206">
        <v>0</v>
      </c>
      <c r="AI4" s="206">
        <v>28.28</v>
      </c>
      <c r="AJ4" s="206">
        <v>0</v>
      </c>
      <c r="AK4" s="206">
        <v>-27.4</v>
      </c>
      <c r="AL4" s="206">
        <v>0</v>
      </c>
      <c r="AM4" s="206">
        <v>0</v>
      </c>
      <c r="AN4" s="206">
        <v>0</v>
      </c>
      <c r="AO4" s="206">
        <v>64.8</v>
      </c>
      <c r="AP4" s="206">
        <v>82.8</v>
      </c>
    </row>
    <row r="5" spans="1:42">
      <c r="A5" t="s">
        <v>47</v>
      </c>
      <c r="B5" s="206">
        <v>0</v>
      </c>
      <c r="C5" s="206">
        <v>0</v>
      </c>
      <c r="D5" s="206">
        <v>11.41</v>
      </c>
      <c r="E5" s="206">
        <v>0</v>
      </c>
      <c r="F5" s="206">
        <v>5.59</v>
      </c>
      <c r="G5" s="206">
        <v>3.72</v>
      </c>
      <c r="H5" s="206">
        <v>0</v>
      </c>
      <c r="I5" s="206">
        <v>23.55</v>
      </c>
      <c r="J5" s="206">
        <v>0.56000000000000005</v>
      </c>
      <c r="K5" s="206">
        <v>6.08</v>
      </c>
      <c r="L5" s="206">
        <v>1.61</v>
      </c>
      <c r="M5" s="206">
        <v>0</v>
      </c>
      <c r="N5" s="206">
        <v>1.0900000000000001</v>
      </c>
      <c r="O5" s="206">
        <v>0.92</v>
      </c>
      <c r="P5" s="206">
        <v>2.11</v>
      </c>
      <c r="Q5" s="206">
        <v>0.13</v>
      </c>
      <c r="R5" s="206">
        <v>0.27</v>
      </c>
      <c r="S5" s="206">
        <v>0.16</v>
      </c>
      <c r="T5" s="206">
        <v>0</v>
      </c>
      <c r="U5" s="206">
        <v>8.0500000000000007</v>
      </c>
      <c r="V5" s="206">
        <v>0.19</v>
      </c>
      <c r="W5" s="206">
        <v>0.33</v>
      </c>
      <c r="X5" s="206">
        <v>1.38</v>
      </c>
      <c r="Y5" s="206">
        <v>0</v>
      </c>
      <c r="Z5" s="206">
        <v>1.3</v>
      </c>
      <c r="AA5" s="206">
        <v>0.75</v>
      </c>
      <c r="AB5" s="206">
        <v>0</v>
      </c>
      <c r="AC5" s="206">
        <v>10.59</v>
      </c>
      <c r="AD5" s="206">
        <v>0</v>
      </c>
      <c r="AE5" s="206">
        <v>0</v>
      </c>
      <c r="AF5" s="206">
        <v>0</v>
      </c>
      <c r="AG5" s="206">
        <v>24.11</v>
      </c>
      <c r="AH5" s="206">
        <v>0</v>
      </c>
      <c r="AI5" s="206">
        <v>28.28</v>
      </c>
      <c r="AJ5" s="206">
        <v>0</v>
      </c>
      <c r="AK5" s="206">
        <v>-27.4</v>
      </c>
      <c r="AL5" s="206">
        <v>0</v>
      </c>
      <c r="AM5" s="206">
        <v>0</v>
      </c>
      <c r="AN5" s="206">
        <v>0</v>
      </c>
      <c r="AO5" s="206">
        <v>64.8</v>
      </c>
      <c r="AP5" s="206">
        <v>82.8</v>
      </c>
    </row>
    <row r="6" spans="1:42">
      <c r="A6" t="s">
        <v>48</v>
      </c>
      <c r="B6" s="206">
        <v>0</v>
      </c>
      <c r="C6" s="206">
        <v>0</v>
      </c>
      <c r="D6" s="206">
        <v>11.41</v>
      </c>
      <c r="E6" s="206">
        <v>0</v>
      </c>
      <c r="F6" s="206">
        <v>5.59</v>
      </c>
      <c r="G6" s="206">
        <v>3.72</v>
      </c>
      <c r="H6" s="206">
        <v>0</v>
      </c>
      <c r="I6" s="206">
        <v>23.55</v>
      </c>
      <c r="J6" s="206">
        <v>0.56000000000000005</v>
      </c>
      <c r="K6" s="206">
        <v>6.08</v>
      </c>
      <c r="L6" s="206">
        <v>1.61</v>
      </c>
      <c r="M6" s="206">
        <v>0</v>
      </c>
      <c r="N6" s="206">
        <v>1.0900000000000001</v>
      </c>
      <c r="O6" s="206">
        <v>0.92</v>
      </c>
      <c r="P6" s="206">
        <v>2.11</v>
      </c>
      <c r="Q6" s="206">
        <v>0.13</v>
      </c>
      <c r="R6" s="206">
        <v>0.27</v>
      </c>
      <c r="S6" s="206">
        <v>0.16</v>
      </c>
      <c r="T6" s="206">
        <v>0</v>
      </c>
      <c r="U6" s="206">
        <v>8.0500000000000007</v>
      </c>
      <c r="V6" s="206">
        <v>0.19</v>
      </c>
      <c r="W6" s="206">
        <v>0.33</v>
      </c>
      <c r="X6" s="206">
        <v>1.38</v>
      </c>
      <c r="Y6" s="206">
        <v>0</v>
      </c>
      <c r="Z6" s="206">
        <v>1.3</v>
      </c>
      <c r="AA6" s="206">
        <v>0.75</v>
      </c>
      <c r="AB6" s="206">
        <v>0</v>
      </c>
      <c r="AC6" s="206">
        <v>10.59</v>
      </c>
      <c r="AD6" s="206">
        <v>0</v>
      </c>
      <c r="AE6" s="206">
        <v>0</v>
      </c>
      <c r="AF6" s="206">
        <v>0</v>
      </c>
      <c r="AG6" s="206">
        <v>24.11</v>
      </c>
      <c r="AH6" s="206">
        <v>0</v>
      </c>
      <c r="AI6" s="206">
        <v>28.28</v>
      </c>
      <c r="AJ6" s="206">
        <v>0</v>
      </c>
      <c r="AK6" s="206">
        <v>-27.4</v>
      </c>
      <c r="AL6" s="206">
        <v>0</v>
      </c>
      <c r="AM6" s="206">
        <v>0</v>
      </c>
      <c r="AN6" s="206">
        <v>0</v>
      </c>
      <c r="AO6" s="206">
        <v>64.8</v>
      </c>
      <c r="AP6" s="206">
        <v>82.8</v>
      </c>
    </row>
    <row r="7" spans="1:42">
      <c r="A7" t="s">
        <v>49</v>
      </c>
      <c r="B7" s="206">
        <v>0</v>
      </c>
      <c r="C7" s="206">
        <v>0</v>
      </c>
      <c r="D7" s="206">
        <v>11.41</v>
      </c>
      <c r="E7" s="206">
        <v>0</v>
      </c>
      <c r="F7" s="206">
        <v>5.59</v>
      </c>
      <c r="G7" s="206">
        <v>3.72</v>
      </c>
      <c r="H7" s="206">
        <v>0</v>
      </c>
      <c r="I7" s="206">
        <v>23.55</v>
      </c>
      <c r="J7" s="206">
        <v>0.56000000000000005</v>
      </c>
      <c r="K7" s="206">
        <v>6.08</v>
      </c>
      <c r="L7" s="206">
        <v>1.61</v>
      </c>
      <c r="M7" s="206">
        <v>0</v>
      </c>
      <c r="N7" s="206">
        <v>1.0900000000000001</v>
      </c>
      <c r="O7" s="206">
        <v>0.92</v>
      </c>
      <c r="P7" s="206">
        <v>2.11</v>
      </c>
      <c r="Q7" s="206">
        <v>0.13</v>
      </c>
      <c r="R7" s="206">
        <v>0.27</v>
      </c>
      <c r="S7" s="206">
        <v>0.16</v>
      </c>
      <c r="T7" s="206">
        <v>0</v>
      </c>
      <c r="U7" s="206">
        <v>8.0500000000000007</v>
      </c>
      <c r="V7" s="206">
        <v>0.19</v>
      </c>
      <c r="W7" s="206">
        <v>0.33</v>
      </c>
      <c r="X7" s="206">
        <v>1.38</v>
      </c>
      <c r="Y7" s="206">
        <v>0</v>
      </c>
      <c r="Z7" s="206">
        <v>1.3</v>
      </c>
      <c r="AA7" s="206">
        <v>0</v>
      </c>
      <c r="AB7" s="206">
        <v>0</v>
      </c>
      <c r="AC7" s="206">
        <v>10.59</v>
      </c>
      <c r="AD7" s="206">
        <v>0</v>
      </c>
      <c r="AE7" s="206">
        <v>0</v>
      </c>
      <c r="AF7" s="206">
        <v>0</v>
      </c>
      <c r="AG7" s="206">
        <v>24.11</v>
      </c>
      <c r="AH7" s="206">
        <v>0</v>
      </c>
      <c r="AI7" s="206">
        <v>28.28</v>
      </c>
      <c r="AJ7" s="206">
        <v>0</v>
      </c>
      <c r="AK7" s="206">
        <v>-47.4</v>
      </c>
      <c r="AL7" s="206">
        <v>0</v>
      </c>
      <c r="AM7" s="206">
        <v>0</v>
      </c>
      <c r="AN7" s="206">
        <v>0</v>
      </c>
      <c r="AO7" s="206">
        <v>64.8</v>
      </c>
      <c r="AP7" s="206">
        <v>82.8</v>
      </c>
    </row>
    <row r="8" spans="1:42">
      <c r="A8" t="s">
        <v>50</v>
      </c>
      <c r="B8" s="206">
        <v>0</v>
      </c>
      <c r="C8" s="206">
        <v>0</v>
      </c>
      <c r="D8" s="206">
        <v>11.41</v>
      </c>
      <c r="E8" s="206">
        <v>0</v>
      </c>
      <c r="F8" s="206">
        <v>5.59</v>
      </c>
      <c r="G8" s="206">
        <v>3.72</v>
      </c>
      <c r="H8" s="206">
        <v>0</v>
      </c>
      <c r="I8" s="206">
        <v>23.55</v>
      </c>
      <c r="J8" s="206">
        <v>0.56000000000000005</v>
      </c>
      <c r="K8" s="206">
        <v>6.08</v>
      </c>
      <c r="L8" s="206">
        <v>1.61</v>
      </c>
      <c r="M8" s="206">
        <v>0</v>
      </c>
      <c r="N8" s="206">
        <v>1.0900000000000001</v>
      </c>
      <c r="O8" s="206">
        <v>0.92</v>
      </c>
      <c r="P8" s="206">
        <v>2.11</v>
      </c>
      <c r="Q8" s="206">
        <v>0.13</v>
      </c>
      <c r="R8" s="206">
        <v>0.27</v>
      </c>
      <c r="S8" s="206">
        <v>0.16</v>
      </c>
      <c r="T8" s="206">
        <v>0</v>
      </c>
      <c r="U8" s="206">
        <v>8.0500000000000007</v>
      </c>
      <c r="V8" s="206">
        <v>0.19</v>
      </c>
      <c r="W8" s="206">
        <v>0.33</v>
      </c>
      <c r="X8" s="206">
        <v>1.38</v>
      </c>
      <c r="Y8" s="206">
        <v>0</v>
      </c>
      <c r="Z8" s="206">
        <v>1.3</v>
      </c>
      <c r="AA8" s="206">
        <v>0</v>
      </c>
      <c r="AB8" s="206">
        <v>0</v>
      </c>
      <c r="AC8" s="206">
        <v>10.59</v>
      </c>
      <c r="AD8" s="206">
        <v>0</v>
      </c>
      <c r="AE8" s="206">
        <v>0</v>
      </c>
      <c r="AF8" s="206">
        <v>0</v>
      </c>
      <c r="AG8" s="206">
        <v>24.11</v>
      </c>
      <c r="AH8" s="206">
        <v>0</v>
      </c>
      <c r="AI8" s="206">
        <v>28.28</v>
      </c>
      <c r="AJ8" s="206">
        <v>0</v>
      </c>
      <c r="AK8" s="206">
        <v>-47.4</v>
      </c>
      <c r="AL8" s="206">
        <v>0</v>
      </c>
      <c r="AM8" s="206">
        <v>0</v>
      </c>
      <c r="AN8" s="206">
        <v>0</v>
      </c>
      <c r="AO8" s="206">
        <v>64.8</v>
      </c>
      <c r="AP8" s="206">
        <v>82.8</v>
      </c>
    </row>
    <row r="9" spans="1:42">
      <c r="A9" t="s">
        <v>51</v>
      </c>
      <c r="B9" s="206">
        <v>0</v>
      </c>
      <c r="C9" s="206">
        <v>0</v>
      </c>
      <c r="D9" s="206">
        <v>11.41</v>
      </c>
      <c r="E9" s="206">
        <v>0</v>
      </c>
      <c r="F9" s="206">
        <v>5.59</v>
      </c>
      <c r="G9" s="206">
        <v>3.72</v>
      </c>
      <c r="H9" s="206">
        <v>0</v>
      </c>
      <c r="I9" s="206">
        <v>23.55</v>
      </c>
      <c r="J9" s="206">
        <v>0.56000000000000005</v>
      </c>
      <c r="K9" s="206">
        <v>6.08</v>
      </c>
      <c r="L9" s="206">
        <v>1.61</v>
      </c>
      <c r="M9" s="206">
        <v>0</v>
      </c>
      <c r="N9" s="206">
        <v>1.0900000000000001</v>
      </c>
      <c r="O9" s="206">
        <v>0.92</v>
      </c>
      <c r="P9" s="206">
        <v>2.11</v>
      </c>
      <c r="Q9" s="206">
        <v>0.13</v>
      </c>
      <c r="R9" s="206">
        <v>0.27</v>
      </c>
      <c r="S9" s="206">
        <v>0.16</v>
      </c>
      <c r="T9" s="206">
        <v>0</v>
      </c>
      <c r="U9" s="206">
        <v>8.0500000000000007</v>
      </c>
      <c r="V9" s="206">
        <v>0.19</v>
      </c>
      <c r="W9" s="206">
        <v>0.33</v>
      </c>
      <c r="X9" s="206">
        <v>1.38</v>
      </c>
      <c r="Y9" s="206">
        <v>0</v>
      </c>
      <c r="Z9" s="206">
        <v>1.3</v>
      </c>
      <c r="AA9" s="206">
        <v>0</v>
      </c>
      <c r="AB9" s="206">
        <v>0</v>
      </c>
      <c r="AC9" s="206">
        <v>10.59</v>
      </c>
      <c r="AD9" s="206">
        <v>0</v>
      </c>
      <c r="AE9" s="206">
        <v>0</v>
      </c>
      <c r="AF9" s="206">
        <v>0</v>
      </c>
      <c r="AG9" s="206">
        <v>24.11</v>
      </c>
      <c r="AH9" s="206">
        <v>0</v>
      </c>
      <c r="AI9" s="206">
        <v>28.28</v>
      </c>
      <c r="AJ9" s="206">
        <v>0</v>
      </c>
      <c r="AK9" s="206">
        <v>-47.4</v>
      </c>
      <c r="AL9" s="206">
        <v>0</v>
      </c>
      <c r="AM9" s="206">
        <v>0</v>
      </c>
      <c r="AN9" s="206">
        <v>0</v>
      </c>
      <c r="AO9" s="206">
        <v>64.8</v>
      </c>
      <c r="AP9" s="206">
        <v>82.8</v>
      </c>
    </row>
    <row r="10" spans="1:42">
      <c r="A10" t="s">
        <v>52</v>
      </c>
      <c r="B10" s="206">
        <v>0</v>
      </c>
      <c r="C10" s="206">
        <v>0</v>
      </c>
      <c r="D10" s="206">
        <v>11.41</v>
      </c>
      <c r="E10" s="206">
        <v>0</v>
      </c>
      <c r="F10" s="206">
        <v>5.59</v>
      </c>
      <c r="G10" s="206">
        <v>3.72</v>
      </c>
      <c r="H10" s="206">
        <v>0</v>
      </c>
      <c r="I10" s="206">
        <v>23.55</v>
      </c>
      <c r="J10" s="206">
        <v>0.56000000000000005</v>
      </c>
      <c r="K10" s="206">
        <v>6.08</v>
      </c>
      <c r="L10" s="206">
        <v>1.61</v>
      </c>
      <c r="M10" s="206">
        <v>0</v>
      </c>
      <c r="N10" s="206">
        <v>1.0900000000000001</v>
      </c>
      <c r="O10" s="206">
        <v>0.92</v>
      </c>
      <c r="P10" s="206">
        <v>2.11</v>
      </c>
      <c r="Q10" s="206">
        <v>0.13</v>
      </c>
      <c r="R10" s="206">
        <v>0.27</v>
      </c>
      <c r="S10" s="206">
        <v>0.16</v>
      </c>
      <c r="T10" s="206">
        <v>0</v>
      </c>
      <c r="U10" s="206">
        <v>8.0500000000000007</v>
      </c>
      <c r="V10" s="206">
        <v>0.19</v>
      </c>
      <c r="W10" s="206">
        <v>0.33</v>
      </c>
      <c r="X10" s="206">
        <v>1.38</v>
      </c>
      <c r="Y10" s="206">
        <v>0</v>
      </c>
      <c r="Z10" s="206">
        <v>1.3</v>
      </c>
      <c r="AA10" s="206">
        <v>0</v>
      </c>
      <c r="AB10" s="206">
        <v>0</v>
      </c>
      <c r="AC10" s="206">
        <v>10.59</v>
      </c>
      <c r="AD10" s="206">
        <v>0</v>
      </c>
      <c r="AE10" s="206">
        <v>0</v>
      </c>
      <c r="AF10" s="206">
        <v>0</v>
      </c>
      <c r="AG10" s="206">
        <v>24.11</v>
      </c>
      <c r="AH10" s="206">
        <v>0</v>
      </c>
      <c r="AI10" s="206">
        <v>28.28</v>
      </c>
      <c r="AJ10" s="206">
        <v>0</v>
      </c>
      <c r="AK10" s="206">
        <v>-47.4</v>
      </c>
      <c r="AL10" s="206">
        <v>0</v>
      </c>
      <c r="AM10" s="206">
        <v>0</v>
      </c>
      <c r="AN10" s="206">
        <v>0</v>
      </c>
      <c r="AO10" s="206">
        <v>64.8</v>
      </c>
      <c r="AP10" s="206">
        <v>82.8</v>
      </c>
    </row>
    <row r="11" spans="1:42">
      <c r="A11" t="s">
        <v>53</v>
      </c>
      <c r="B11" s="206">
        <v>0</v>
      </c>
      <c r="C11" s="206">
        <v>0</v>
      </c>
      <c r="D11" s="206">
        <v>11.41</v>
      </c>
      <c r="E11" s="206">
        <v>0</v>
      </c>
      <c r="F11" s="206">
        <v>5.59</v>
      </c>
      <c r="G11" s="206">
        <v>3.72</v>
      </c>
      <c r="H11" s="206">
        <v>0</v>
      </c>
      <c r="I11" s="206">
        <v>23.12</v>
      </c>
      <c r="J11" s="206">
        <v>0.56000000000000005</v>
      </c>
      <c r="K11" s="206">
        <v>6.08</v>
      </c>
      <c r="L11" s="206">
        <v>1.61</v>
      </c>
      <c r="M11" s="206">
        <v>0</v>
      </c>
      <c r="N11" s="206">
        <v>1.0900000000000001</v>
      </c>
      <c r="O11" s="206">
        <v>0.92</v>
      </c>
      <c r="P11" s="206">
        <v>2.11</v>
      </c>
      <c r="Q11" s="206">
        <v>0.13</v>
      </c>
      <c r="R11" s="206">
        <v>0.27</v>
      </c>
      <c r="S11" s="206">
        <v>0</v>
      </c>
      <c r="T11" s="206">
        <v>0</v>
      </c>
      <c r="U11" s="206">
        <v>8.0500000000000007</v>
      </c>
      <c r="V11" s="206">
        <v>0.19</v>
      </c>
      <c r="W11" s="206">
        <v>0.33</v>
      </c>
      <c r="X11" s="206">
        <v>1.38</v>
      </c>
      <c r="Y11" s="206">
        <v>0</v>
      </c>
      <c r="Z11" s="206">
        <v>1.3</v>
      </c>
      <c r="AA11" s="206">
        <v>0</v>
      </c>
      <c r="AB11" s="206">
        <v>0</v>
      </c>
      <c r="AC11" s="206">
        <v>10.59</v>
      </c>
      <c r="AD11" s="206">
        <v>0</v>
      </c>
      <c r="AE11" s="206">
        <v>0</v>
      </c>
      <c r="AF11" s="206">
        <v>0</v>
      </c>
      <c r="AG11" s="206">
        <v>24.11</v>
      </c>
      <c r="AH11" s="206">
        <v>0</v>
      </c>
      <c r="AI11" s="206">
        <v>28.28</v>
      </c>
      <c r="AJ11" s="206">
        <v>0</v>
      </c>
      <c r="AK11" s="206">
        <v>-47.4</v>
      </c>
      <c r="AL11" s="206">
        <v>0</v>
      </c>
      <c r="AM11" s="206">
        <v>0</v>
      </c>
      <c r="AN11" s="206">
        <v>0</v>
      </c>
      <c r="AO11" s="206">
        <v>64.8</v>
      </c>
      <c r="AP11" s="206">
        <v>82.8</v>
      </c>
    </row>
    <row r="12" spans="1:42">
      <c r="A12" t="s">
        <v>54</v>
      </c>
      <c r="B12" s="206">
        <v>0</v>
      </c>
      <c r="C12" s="206">
        <v>0</v>
      </c>
      <c r="D12" s="206">
        <v>11.41</v>
      </c>
      <c r="E12" s="206">
        <v>0</v>
      </c>
      <c r="F12" s="206">
        <v>5.59</v>
      </c>
      <c r="G12" s="206">
        <v>3.72</v>
      </c>
      <c r="H12" s="206">
        <v>0</v>
      </c>
      <c r="I12" s="206">
        <v>23.12</v>
      </c>
      <c r="J12" s="206">
        <v>0.56000000000000005</v>
      </c>
      <c r="K12" s="206">
        <v>6.08</v>
      </c>
      <c r="L12" s="206">
        <v>1.61</v>
      </c>
      <c r="M12" s="206">
        <v>0</v>
      </c>
      <c r="N12" s="206">
        <v>1.0900000000000001</v>
      </c>
      <c r="O12" s="206">
        <v>0.92</v>
      </c>
      <c r="P12" s="206">
        <v>2.11</v>
      </c>
      <c r="Q12" s="206">
        <v>0.13</v>
      </c>
      <c r="R12" s="206">
        <v>0.27</v>
      </c>
      <c r="S12" s="206">
        <v>0.17</v>
      </c>
      <c r="T12" s="206">
        <v>0</v>
      </c>
      <c r="U12" s="206">
        <v>8.0500000000000007</v>
      </c>
      <c r="V12" s="206">
        <v>0.19</v>
      </c>
      <c r="W12" s="206">
        <v>0.33</v>
      </c>
      <c r="X12" s="206">
        <v>1.38</v>
      </c>
      <c r="Y12" s="206">
        <v>0</v>
      </c>
      <c r="Z12" s="206">
        <v>1.3</v>
      </c>
      <c r="AA12" s="206">
        <v>0</v>
      </c>
      <c r="AB12" s="206">
        <v>0</v>
      </c>
      <c r="AC12" s="206">
        <v>10.59</v>
      </c>
      <c r="AD12" s="206">
        <v>0</v>
      </c>
      <c r="AE12" s="206">
        <v>0</v>
      </c>
      <c r="AF12" s="206">
        <v>0</v>
      </c>
      <c r="AG12" s="206">
        <v>24.11</v>
      </c>
      <c r="AH12" s="206">
        <v>0</v>
      </c>
      <c r="AI12" s="206">
        <v>28.28</v>
      </c>
      <c r="AJ12" s="206">
        <v>0</v>
      </c>
      <c r="AK12" s="206">
        <v>-47.4</v>
      </c>
      <c r="AL12" s="206">
        <v>0</v>
      </c>
      <c r="AM12" s="206">
        <v>0</v>
      </c>
      <c r="AN12" s="206">
        <v>0</v>
      </c>
      <c r="AO12" s="206">
        <v>64.8</v>
      </c>
      <c r="AP12" s="206">
        <v>82.8</v>
      </c>
    </row>
    <row r="13" spans="1:42">
      <c r="A13" t="s">
        <v>55</v>
      </c>
      <c r="B13" s="206">
        <v>0</v>
      </c>
      <c r="C13" s="206">
        <v>0</v>
      </c>
      <c r="D13" s="206">
        <v>11.41</v>
      </c>
      <c r="E13" s="206">
        <v>0</v>
      </c>
      <c r="F13" s="206">
        <v>5.59</v>
      </c>
      <c r="G13" s="206">
        <v>3.72</v>
      </c>
      <c r="H13" s="206">
        <v>0</v>
      </c>
      <c r="I13" s="206">
        <v>23.12</v>
      </c>
      <c r="J13" s="206">
        <v>0.56000000000000005</v>
      </c>
      <c r="K13" s="206">
        <v>6.08</v>
      </c>
      <c r="L13" s="206">
        <v>1.61</v>
      </c>
      <c r="M13" s="206">
        <v>0</v>
      </c>
      <c r="N13" s="206">
        <v>1.0900000000000001</v>
      </c>
      <c r="O13" s="206">
        <v>0.92</v>
      </c>
      <c r="P13" s="206">
        <v>1.99</v>
      </c>
      <c r="Q13" s="206">
        <v>0.13</v>
      </c>
      <c r="R13" s="206">
        <v>0.27</v>
      </c>
      <c r="S13" s="206">
        <v>0.16</v>
      </c>
      <c r="T13" s="206">
        <v>0</v>
      </c>
      <c r="U13" s="206">
        <v>8.0500000000000007</v>
      </c>
      <c r="V13" s="206">
        <v>0.19</v>
      </c>
      <c r="W13" s="206">
        <v>0.22</v>
      </c>
      <c r="X13" s="206">
        <v>1.38</v>
      </c>
      <c r="Y13" s="206">
        <v>0</v>
      </c>
      <c r="Z13" s="206">
        <v>1.3</v>
      </c>
      <c r="AA13" s="206">
        <v>0</v>
      </c>
      <c r="AB13" s="206">
        <v>0</v>
      </c>
      <c r="AC13" s="206">
        <v>10.56</v>
      </c>
      <c r="AD13" s="206">
        <v>0</v>
      </c>
      <c r="AE13" s="206">
        <v>0</v>
      </c>
      <c r="AF13" s="206">
        <v>0</v>
      </c>
      <c r="AG13" s="206">
        <v>24.11</v>
      </c>
      <c r="AH13" s="206">
        <v>0</v>
      </c>
      <c r="AI13" s="206">
        <v>28.28</v>
      </c>
      <c r="AJ13" s="206">
        <v>0</v>
      </c>
      <c r="AK13" s="206">
        <v>-47.4</v>
      </c>
      <c r="AL13" s="206">
        <v>0</v>
      </c>
      <c r="AM13" s="206">
        <v>0</v>
      </c>
      <c r="AN13" s="206">
        <v>0</v>
      </c>
      <c r="AO13" s="206">
        <v>64.8</v>
      </c>
      <c r="AP13" s="206">
        <v>82.8</v>
      </c>
    </row>
    <row r="14" spans="1:42">
      <c r="A14" t="s">
        <v>56</v>
      </c>
      <c r="B14" s="206">
        <v>0</v>
      </c>
      <c r="C14" s="206">
        <v>0</v>
      </c>
      <c r="D14" s="206">
        <v>11.41</v>
      </c>
      <c r="E14" s="206">
        <v>0</v>
      </c>
      <c r="F14" s="206">
        <v>5.59</v>
      </c>
      <c r="G14" s="206">
        <v>3.72</v>
      </c>
      <c r="H14" s="206">
        <v>0</v>
      </c>
      <c r="I14" s="206">
        <v>23.12</v>
      </c>
      <c r="J14" s="206">
        <v>0.56000000000000005</v>
      </c>
      <c r="K14" s="206">
        <v>6.08</v>
      </c>
      <c r="L14" s="206">
        <v>1.61</v>
      </c>
      <c r="M14" s="206">
        <v>0</v>
      </c>
      <c r="N14" s="206">
        <v>1.0900000000000001</v>
      </c>
      <c r="O14" s="206">
        <v>0.92</v>
      </c>
      <c r="P14" s="206">
        <v>1.99</v>
      </c>
      <c r="Q14" s="206">
        <v>0.13</v>
      </c>
      <c r="R14" s="206">
        <v>0.27</v>
      </c>
      <c r="S14" s="206">
        <v>0.16</v>
      </c>
      <c r="T14" s="206">
        <v>0</v>
      </c>
      <c r="U14" s="206">
        <v>8.0500000000000007</v>
      </c>
      <c r="V14" s="206">
        <v>0.19</v>
      </c>
      <c r="W14" s="206">
        <v>0.22</v>
      </c>
      <c r="X14" s="206">
        <v>1.38</v>
      </c>
      <c r="Y14" s="206">
        <v>0</v>
      </c>
      <c r="Z14" s="206">
        <v>1.3</v>
      </c>
      <c r="AA14" s="206">
        <v>0</v>
      </c>
      <c r="AB14" s="206">
        <v>0</v>
      </c>
      <c r="AC14" s="206">
        <v>10.56</v>
      </c>
      <c r="AD14" s="206">
        <v>0</v>
      </c>
      <c r="AE14" s="206">
        <v>0</v>
      </c>
      <c r="AF14" s="206">
        <v>0</v>
      </c>
      <c r="AG14" s="206">
        <v>24.11</v>
      </c>
      <c r="AH14" s="206">
        <v>0</v>
      </c>
      <c r="AI14" s="206">
        <v>28.28</v>
      </c>
      <c r="AJ14" s="206">
        <v>0</v>
      </c>
      <c r="AK14" s="206">
        <v>-47.4</v>
      </c>
      <c r="AL14" s="206">
        <v>0</v>
      </c>
      <c r="AM14" s="206">
        <v>0</v>
      </c>
      <c r="AN14" s="206">
        <v>0</v>
      </c>
      <c r="AO14" s="206">
        <v>64.8</v>
      </c>
      <c r="AP14" s="206">
        <v>82.8</v>
      </c>
    </row>
    <row r="15" spans="1:42">
      <c r="A15" t="s">
        <v>57</v>
      </c>
      <c r="B15" s="206">
        <v>0</v>
      </c>
      <c r="C15" s="206">
        <v>0</v>
      </c>
      <c r="D15" s="206">
        <v>11.41</v>
      </c>
      <c r="E15" s="206">
        <v>0</v>
      </c>
      <c r="F15" s="206">
        <v>5.59</v>
      </c>
      <c r="G15" s="206">
        <v>3.72</v>
      </c>
      <c r="H15" s="206">
        <v>0</v>
      </c>
      <c r="I15" s="206">
        <v>23.12</v>
      </c>
      <c r="J15" s="206">
        <v>0.56000000000000005</v>
      </c>
      <c r="K15" s="206">
        <v>6.08</v>
      </c>
      <c r="L15" s="206">
        <v>1.61</v>
      </c>
      <c r="M15" s="206">
        <v>0</v>
      </c>
      <c r="N15" s="206">
        <v>1.0900000000000001</v>
      </c>
      <c r="O15" s="206">
        <v>0.92</v>
      </c>
      <c r="P15" s="206">
        <v>1.99</v>
      </c>
      <c r="Q15" s="206">
        <v>0.13</v>
      </c>
      <c r="R15" s="206">
        <v>0.27</v>
      </c>
      <c r="S15" s="206">
        <v>0.16</v>
      </c>
      <c r="T15" s="206">
        <v>0</v>
      </c>
      <c r="U15" s="206">
        <v>8.0500000000000007</v>
      </c>
      <c r="V15" s="206">
        <v>0.19</v>
      </c>
      <c r="W15" s="206">
        <v>0.22</v>
      </c>
      <c r="X15" s="206">
        <v>1.38</v>
      </c>
      <c r="Y15" s="206">
        <v>0</v>
      </c>
      <c r="Z15" s="206">
        <v>1.3</v>
      </c>
      <c r="AA15" s="206">
        <v>0</v>
      </c>
      <c r="AB15" s="206">
        <v>0</v>
      </c>
      <c r="AC15" s="206">
        <v>10.59</v>
      </c>
      <c r="AD15" s="206">
        <v>0</v>
      </c>
      <c r="AE15" s="206">
        <v>0</v>
      </c>
      <c r="AF15" s="206">
        <v>0</v>
      </c>
      <c r="AG15" s="206">
        <v>24.11</v>
      </c>
      <c r="AH15" s="206">
        <v>0</v>
      </c>
      <c r="AI15" s="206">
        <v>28.28</v>
      </c>
      <c r="AJ15" s="206">
        <v>0</v>
      </c>
      <c r="AK15" s="206">
        <v>-7.4</v>
      </c>
      <c r="AL15" s="206">
        <v>0</v>
      </c>
      <c r="AM15" s="206">
        <v>0</v>
      </c>
      <c r="AN15" s="206">
        <v>0</v>
      </c>
      <c r="AO15" s="206">
        <v>64.8</v>
      </c>
      <c r="AP15" s="206">
        <v>82.8</v>
      </c>
    </row>
    <row r="16" spans="1:42">
      <c r="A16" t="s">
        <v>58</v>
      </c>
      <c r="B16" s="206">
        <v>0</v>
      </c>
      <c r="C16" s="206">
        <v>0</v>
      </c>
      <c r="D16" s="206">
        <v>11.41</v>
      </c>
      <c r="E16" s="206">
        <v>0</v>
      </c>
      <c r="F16" s="206">
        <v>5.59</v>
      </c>
      <c r="G16" s="206">
        <v>3.72</v>
      </c>
      <c r="H16" s="206">
        <v>0</v>
      </c>
      <c r="I16" s="206">
        <v>23.12</v>
      </c>
      <c r="J16" s="206">
        <v>0.56000000000000005</v>
      </c>
      <c r="K16" s="206">
        <v>6.08</v>
      </c>
      <c r="L16" s="206">
        <v>1.61</v>
      </c>
      <c r="M16" s="206">
        <v>0</v>
      </c>
      <c r="N16" s="206">
        <v>1.0900000000000001</v>
      </c>
      <c r="O16" s="206">
        <v>0.92</v>
      </c>
      <c r="P16" s="206">
        <v>1.99</v>
      </c>
      <c r="Q16" s="206">
        <v>0.13</v>
      </c>
      <c r="R16" s="206">
        <v>0.27</v>
      </c>
      <c r="S16" s="206">
        <v>0.16</v>
      </c>
      <c r="T16" s="206">
        <v>0</v>
      </c>
      <c r="U16" s="206">
        <v>8.0500000000000007</v>
      </c>
      <c r="V16" s="206">
        <v>0.19</v>
      </c>
      <c r="W16" s="206">
        <v>0.22</v>
      </c>
      <c r="X16" s="206">
        <v>1.38</v>
      </c>
      <c r="Y16" s="206">
        <v>0</v>
      </c>
      <c r="Z16" s="206">
        <v>1.3</v>
      </c>
      <c r="AA16" s="206">
        <v>0</v>
      </c>
      <c r="AB16" s="206">
        <v>0</v>
      </c>
      <c r="AC16" s="206">
        <v>10.59</v>
      </c>
      <c r="AD16" s="206">
        <v>0</v>
      </c>
      <c r="AE16" s="206">
        <v>0</v>
      </c>
      <c r="AF16" s="206">
        <v>0</v>
      </c>
      <c r="AG16" s="206">
        <v>24.11</v>
      </c>
      <c r="AH16" s="206">
        <v>0</v>
      </c>
      <c r="AI16" s="206">
        <v>28.28</v>
      </c>
      <c r="AJ16" s="206">
        <v>0</v>
      </c>
      <c r="AK16" s="206">
        <v>-47.4</v>
      </c>
      <c r="AL16" s="206">
        <v>0</v>
      </c>
      <c r="AM16" s="206">
        <v>0</v>
      </c>
      <c r="AN16" s="206">
        <v>0</v>
      </c>
      <c r="AO16" s="206">
        <v>64.8</v>
      </c>
      <c r="AP16" s="206">
        <v>82.8</v>
      </c>
    </row>
    <row r="17" spans="1:42">
      <c r="A17" t="s">
        <v>59</v>
      </c>
      <c r="B17" s="206">
        <v>0</v>
      </c>
      <c r="C17" s="206">
        <v>0</v>
      </c>
      <c r="D17" s="206">
        <v>11.41</v>
      </c>
      <c r="E17" s="206">
        <v>0</v>
      </c>
      <c r="F17" s="206">
        <v>5.59</v>
      </c>
      <c r="G17" s="206">
        <v>3.72</v>
      </c>
      <c r="H17" s="206">
        <v>0</v>
      </c>
      <c r="I17" s="206">
        <v>23.12</v>
      </c>
      <c r="J17" s="206">
        <v>0.56000000000000005</v>
      </c>
      <c r="K17" s="206">
        <v>6.08</v>
      </c>
      <c r="L17" s="206">
        <v>1.61</v>
      </c>
      <c r="M17" s="206">
        <v>0</v>
      </c>
      <c r="N17" s="206">
        <v>1.0900000000000001</v>
      </c>
      <c r="O17" s="206">
        <v>0.92</v>
      </c>
      <c r="P17" s="206">
        <v>1.99</v>
      </c>
      <c r="Q17" s="206">
        <v>0.13</v>
      </c>
      <c r="R17" s="206">
        <v>0.27</v>
      </c>
      <c r="S17" s="206">
        <v>0.16</v>
      </c>
      <c r="T17" s="206">
        <v>0</v>
      </c>
      <c r="U17" s="206">
        <v>8.0500000000000007</v>
      </c>
      <c r="V17" s="206">
        <v>0.19</v>
      </c>
      <c r="W17" s="206">
        <v>0.33</v>
      </c>
      <c r="X17" s="206">
        <v>1.38</v>
      </c>
      <c r="Y17" s="206">
        <v>0</v>
      </c>
      <c r="Z17" s="206">
        <v>1.3</v>
      </c>
      <c r="AA17" s="206">
        <v>0</v>
      </c>
      <c r="AB17" s="206">
        <v>0</v>
      </c>
      <c r="AC17" s="206">
        <v>10.59</v>
      </c>
      <c r="AD17" s="206">
        <v>0</v>
      </c>
      <c r="AE17" s="206">
        <v>0</v>
      </c>
      <c r="AF17" s="206">
        <v>0</v>
      </c>
      <c r="AG17" s="206">
        <v>24.11</v>
      </c>
      <c r="AH17" s="206">
        <v>0</v>
      </c>
      <c r="AI17" s="206">
        <v>28.28</v>
      </c>
      <c r="AJ17" s="206">
        <v>0</v>
      </c>
      <c r="AK17" s="206">
        <v>-47.4</v>
      </c>
      <c r="AL17" s="206">
        <v>0</v>
      </c>
      <c r="AM17" s="206">
        <v>0</v>
      </c>
      <c r="AN17" s="206">
        <v>0</v>
      </c>
      <c r="AO17" s="206">
        <v>64.8</v>
      </c>
      <c r="AP17" s="206">
        <v>82.8</v>
      </c>
    </row>
    <row r="18" spans="1:42">
      <c r="A18" t="s">
        <v>60</v>
      </c>
      <c r="B18" s="206">
        <v>0</v>
      </c>
      <c r="C18" s="206">
        <v>0</v>
      </c>
      <c r="D18" s="206">
        <v>11.41</v>
      </c>
      <c r="E18" s="206">
        <v>0</v>
      </c>
      <c r="F18" s="206">
        <v>5.59</v>
      </c>
      <c r="G18" s="206">
        <v>3.72</v>
      </c>
      <c r="H18" s="206">
        <v>0</v>
      </c>
      <c r="I18" s="206">
        <v>23.12</v>
      </c>
      <c r="J18" s="206">
        <v>0.56000000000000005</v>
      </c>
      <c r="K18" s="206">
        <v>6.08</v>
      </c>
      <c r="L18" s="206">
        <v>1.61</v>
      </c>
      <c r="M18" s="206">
        <v>0</v>
      </c>
      <c r="N18" s="206">
        <v>1.0900000000000001</v>
      </c>
      <c r="O18" s="206">
        <v>0.92</v>
      </c>
      <c r="P18" s="206">
        <v>1.99</v>
      </c>
      <c r="Q18" s="206">
        <v>0.13</v>
      </c>
      <c r="R18" s="206">
        <v>0.27</v>
      </c>
      <c r="S18" s="206">
        <v>0.16</v>
      </c>
      <c r="T18" s="206">
        <v>0</v>
      </c>
      <c r="U18" s="206">
        <v>8.0500000000000007</v>
      </c>
      <c r="V18" s="206">
        <v>0.19</v>
      </c>
      <c r="W18" s="206">
        <v>0.33</v>
      </c>
      <c r="X18" s="206">
        <v>1.38</v>
      </c>
      <c r="Y18" s="206">
        <v>0</v>
      </c>
      <c r="Z18" s="206">
        <v>1.3</v>
      </c>
      <c r="AA18" s="206">
        <v>0</v>
      </c>
      <c r="AB18" s="206">
        <v>0</v>
      </c>
      <c r="AC18" s="206">
        <v>10.59</v>
      </c>
      <c r="AD18" s="206">
        <v>0</v>
      </c>
      <c r="AE18" s="206">
        <v>0</v>
      </c>
      <c r="AF18" s="206">
        <v>0</v>
      </c>
      <c r="AG18" s="206">
        <v>24.11</v>
      </c>
      <c r="AH18" s="206">
        <v>0</v>
      </c>
      <c r="AI18" s="206">
        <v>28.28</v>
      </c>
      <c r="AJ18" s="206">
        <v>0</v>
      </c>
      <c r="AK18" s="206">
        <v>-47.4</v>
      </c>
      <c r="AL18" s="206">
        <v>0</v>
      </c>
      <c r="AM18" s="206">
        <v>0</v>
      </c>
      <c r="AN18" s="206">
        <v>0</v>
      </c>
      <c r="AO18" s="206">
        <v>64.8</v>
      </c>
      <c r="AP18" s="206">
        <v>82.8</v>
      </c>
    </row>
    <row r="19" spans="1:42">
      <c r="A19" t="s">
        <v>61</v>
      </c>
      <c r="B19" s="206">
        <v>0</v>
      </c>
      <c r="C19" s="206">
        <v>0</v>
      </c>
      <c r="D19" s="206">
        <v>11.41</v>
      </c>
      <c r="E19" s="206">
        <v>0</v>
      </c>
      <c r="F19" s="206">
        <v>5.59</v>
      </c>
      <c r="G19" s="206">
        <v>3.72</v>
      </c>
      <c r="H19" s="206">
        <v>0</v>
      </c>
      <c r="I19" s="206">
        <v>23.12</v>
      </c>
      <c r="J19" s="206">
        <v>0.56000000000000005</v>
      </c>
      <c r="K19" s="206">
        <v>6.08</v>
      </c>
      <c r="L19" s="206">
        <v>1.61</v>
      </c>
      <c r="M19" s="206">
        <v>0</v>
      </c>
      <c r="N19" s="206">
        <v>1.0900000000000001</v>
      </c>
      <c r="O19" s="206">
        <v>0.92</v>
      </c>
      <c r="P19" s="206">
        <v>1.99</v>
      </c>
      <c r="Q19" s="206">
        <v>0.13</v>
      </c>
      <c r="R19" s="206">
        <v>0.27</v>
      </c>
      <c r="S19" s="206">
        <v>0.16</v>
      </c>
      <c r="T19" s="206">
        <v>0</v>
      </c>
      <c r="U19" s="206">
        <v>8.0500000000000007</v>
      </c>
      <c r="V19" s="206">
        <v>0.19</v>
      </c>
      <c r="W19" s="206">
        <v>0.33</v>
      </c>
      <c r="X19" s="206">
        <v>1.38</v>
      </c>
      <c r="Y19" s="206">
        <v>0</v>
      </c>
      <c r="Z19" s="206">
        <v>1.3</v>
      </c>
      <c r="AA19" s="206">
        <v>0</v>
      </c>
      <c r="AB19" s="206">
        <v>0</v>
      </c>
      <c r="AC19" s="206">
        <v>10.59</v>
      </c>
      <c r="AD19" s="206">
        <v>0</v>
      </c>
      <c r="AE19" s="206">
        <v>0</v>
      </c>
      <c r="AF19" s="206">
        <v>0</v>
      </c>
      <c r="AG19" s="206">
        <v>24.11</v>
      </c>
      <c r="AH19" s="206">
        <v>0</v>
      </c>
      <c r="AI19" s="206">
        <v>28.28</v>
      </c>
      <c r="AJ19" s="206">
        <v>0</v>
      </c>
      <c r="AK19" s="206">
        <v>-47.4</v>
      </c>
      <c r="AL19" s="206">
        <v>0</v>
      </c>
      <c r="AM19" s="206">
        <v>0</v>
      </c>
      <c r="AN19" s="206">
        <v>0</v>
      </c>
      <c r="AO19" s="206">
        <v>64.8</v>
      </c>
      <c r="AP19" s="206">
        <v>82.8</v>
      </c>
    </row>
    <row r="20" spans="1:42">
      <c r="A20" t="s">
        <v>62</v>
      </c>
      <c r="B20" s="206">
        <v>0</v>
      </c>
      <c r="C20" s="206">
        <v>0</v>
      </c>
      <c r="D20" s="206">
        <v>11.41</v>
      </c>
      <c r="E20" s="206">
        <v>0</v>
      </c>
      <c r="F20" s="206">
        <v>5.59</v>
      </c>
      <c r="G20" s="206">
        <v>3.72</v>
      </c>
      <c r="H20" s="206">
        <v>0</v>
      </c>
      <c r="I20" s="206">
        <v>23.12</v>
      </c>
      <c r="J20" s="206">
        <v>0.56000000000000005</v>
      </c>
      <c r="K20" s="206">
        <v>6.07</v>
      </c>
      <c r="L20" s="206">
        <v>3.14</v>
      </c>
      <c r="M20" s="206">
        <v>0</v>
      </c>
      <c r="N20" s="206">
        <v>1.0900000000000001</v>
      </c>
      <c r="O20" s="206">
        <v>0.92</v>
      </c>
      <c r="P20" s="206">
        <v>1.99</v>
      </c>
      <c r="Q20" s="206">
        <v>0.13</v>
      </c>
      <c r="R20" s="206">
        <v>0.27</v>
      </c>
      <c r="S20" s="206">
        <v>0.16</v>
      </c>
      <c r="T20" s="206">
        <v>0</v>
      </c>
      <c r="U20" s="206">
        <v>8.0500000000000007</v>
      </c>
      <c r="V20" s="206">
        <v>0.19</v>
      </c>
      <c r="W20" s="206">
        <v>0.33</v>
      </c>
      <c r="X20" s="206">
        <v>1.38</v>
      </c>
      <c r="Y20" s="206">
        <v>0</v>
      </c>
      <c r="Z20" s="206">
        <v>1.3</v>
      </c>
      <c r="AA20" s="206">
        <v>0</v>
      </c>
      <c r="AB20" s="206">
        <v>0</v>
      </c>
      <c r="AC20" s="206">
        <v>10.59</v>
      </c>
      <c r="AD20" s="206">
        <v>0</v>
      </c>
      <c r="AE20" s="206">
        <v>0</v>
      </c>
      <c r="AF20" s="206">
        <v>0</v>
      </c>
      <c r="AG20" s="206">
        <v>24.11</v>
      </c>
      <c r="AH20" s="206">
        <v>0</v>
      </c>
      <c r="AI20" s="206">
        <v>28.28</v>
      </c>
      <c r="AJ20" s="206">
        <v>0</v>
      </c>
      <c r="AK20" s="206">
        <v>-47.4</v>
      </c>
      <c r="AL20" s="206">
        <v>0</v>
      </c>
      <c r="AM20" s="206">
        <v>0</v>
      </c>
      <c r="AN20" s="206">
        <v>0</v>
      </c>
      <c r="AO20" s="206">
        <v>64.8</v>
      </c>
      <c r="AP20" s="206">
        <v>82.8</v>
      </c>
    </row>
    <row r="21" spans="1:42">
      <c r="A21" t="s">
        <v>63</v>
      </c>
      <c r="B21" s="206">
        <v>0</v>
      </c>
      <c r="C21" s="206">
        <v>0</v>
      </c>
      <c r="D21" s="206">
        <v>11.41</v>
      </c>
      <c r="E21" s="206">
        <v>0</v>
      </c>
      <c r="F21" s="206">
        <v>5.59</v>
      </c>
      <c r="G21" s="206">
        <v>3.72</v>
      </c>
      <c r="H21" s="206">
        <v>0</v>
      </c>
      <c r="I21" s="206">
        <v>23.12</v>
      </c>
      <c r="J21" s="206">
        <v>0.56000000000000005</v>
      </c>
      <c r="K21" s="206">
        <v>6.07</v>
      </c>
      <c r="L21" s="206">
        <v>1.61</v>
      </c>
      <c r="M21" s="206">
        <v>0</v>
      </c>
      <c r="N21" s="206">
        <v>1.0900000000000001</v>
      </c>
      <c r="O21" s="206">
        <v>0.92</v>
      </c>
      <c r="P21" s="206">
        <v>1.99</v>
      </c>
      <c r="Q21" s="206">
        <v>0.13</v>
      </c>
      <c r="R21" s="206">
        <v>0.27</v>
      </c>
      <c r="S21" s="206">
        <v>0.16</v>
      </c>
      <c r="T21" s="206">
        <v>0</v>
      </c>
      <c r="U21" s="206">
        <v>8.0500000000000007</v>
      </c>
      <c r="V21" s="206">
        <v>0.19</v>
      </c>
      <c r="W21" s="206">
        <v>0.33</v>
      </c>
      <c r="X21" s="206">
        <v>1.38</v>
      </c>
      <c r="Y21" s="206">
        <v>0</v>
      </c>
      <c r="Z21" s="206">
        <v>1.3</v>
      </c>
      <c r="AA21" s="206">
        <v>0</v>
      </c>
      <c r="AB21" s="206">
        <v>0</v>
      </c>
      <c r="AC21" s="206">
        <v>10.59</v>
      </c>
      <c r="AD21" s="206">
        <v>0</v>
      </c>
      <c r="AE21" s="206">
        <v>0</v>
      </c>
      <c r="AF21" s="206">
        <v>0</v>
      </c>
      <c r="AG21" s="206">
        <v>24.11</v>
      </c>
      <c r="AH21" s="206">
        <v>0</v>
      </c>
      <c r="AI21" s="206">
        <v>28.28</v>
      </c>
      <c r="AJ21" s="206">
        <v>0</v>
      </c>
      <c r="AK21" s="206">
        <v>-47.4</v>
      </c>
      <c r="AL21" s="206">
        <v>0</v>
      </c>
      <c r="AM21" s="206">
        <v>0</v>
      </c>
      <c r="AN21" s="206">
        <v>0</v>
      </c>
      <c r="AO21" s="206">
        <v>64.8</v>
      </c>
      <c r="AP21" s="206">
        <v>82.8</v>
      </c>
    </row>
    <row r="22" spans="1:42">
      <c r="A22" t="s">
        <v>64</v>
      </c>
      <c r="B22" s="206">
        <v>0</v>
      </c>
      <c r="C22" s="206">
        <v>0</v>
      </c>
      <c r="D22" s="206">
        <v>11.41</v>
      </c>
      <c r="E22" s="206">
        <v>0</v>
      </c>
      <c r="F22" s="206">
        <v>5.59</v>
      </c>
      <c r="G22" s="206">
        <v>3.72</v>
      </c>
      <c r="H22" s="206">
        <v>0</v>
      </c>
      <c r="I22" s="206">
        <v>23.12</v>
      </c>
      <c r="J22" s="206">
        <v>0.56000000000000005</v>
      </c>
      <c r="K22" s="206">
        <v>6.07</v>
      </c>
      <c r="L22" s="206">
        <v>1.61</v>
      </c>
      <c r="M22" s="206">
        <v>0</v>
      </c>
      <c r="N22" s="206">
        <v>1.0900000000000001</v>
      </c>
      <c r="O22" s="206">
        <v>0.92</v>
      </c>
      <c r="P22" s="206">
        <v>1.99</v>
      </c>
      <c r="Q22" s="206">
        <v>0.13</v>
      </c>
      <c r="R22" s="206">
        <v>0.27</v>
      </c>
      <c r="S22" s="206">
        <v>0.16</v>
      </c>
      <c r="T22" s="206">
        <v>0</v>
      </c>
      <c r="U22" s="206">
        <v>8.0500000000000007</v>
      </c>
      <c r="V22" s="206">
        <v>0.19</v>
      </c>
      <c r="W22" s="206">
        <v>0.33</v>
      </c>
      <c r="X22" s="206">
        <v>1.38</v>
      </c>
      <c r="Y22" s="206">
        <v>0</v>
      </c>
      <c r="Z22" s="206">
        <v>1.3</v>
      </c>
      <c r="AA22" s="206">
        <v>0</v>
      </c>
      <c r="AB22" s="206">
        <v>0</v>
      </c>
      <c r="AC22" s="206">
        <v>10.59</v>
      </c>
      <c r="AD22" s="206">
        <v>0</v>
      </c>
      <c r="AE22" s="206">
        <v>0</v>
      </c>
      <c r="AF22" s="206">
        <v>0</v>
      </c>
      <c r="AG22" s="206">
        <v>24.11</v>
      </c>
      <c r="AH22" s="206">
        <v>0</v>
      </c>
      <c r="AI22" s="206">
        <v>28.28</v>
      </c>
      <c r="AJ22" s="206">
        <v>0</v>
      </c>
      <c r="AK22" s="206">
        <v>-47.4</v>
      </c>
      <c r="AL22" s="206">
        <v>0</v>
      </c>
      <c r="AM22" s="206">
        <v>0</v>
      </c>
      <c r="AN22" s="206">
        <v>0</v>
      </c>
      <c r="AO22" s="206">
        <v>64.8</v>
      </c>
      <c r="AP22" s="206">
        <v>82.8</v>
      </c>
    </row>
    <row r="23" spans="1:42">
      <c r="A23" t="s">
        <v>65</v>
      </c>
      <c r="B23" s="206">
        <v>0</v>
      </c>
      <c r="C23" s="206">
        <v>0</v>
      </c>
      <c r="D23" s="206">
        <v>11.41</v>
      </c>
      <c r="E23" s="206">
        <v>0</v>
      </c>
      <c r="F23" s="206">
        <v>5.59</v>
      </c>
      <c r="G23" s="206">
        <v>3.72</v>
      </c>
      <c r="H23" s="206">
        <v>0</v>
      </c>
      <c r="I23" s="206">
        <v>23.12</v>
      </c>
      <c r="J23" s="206">
        <v>0.56000000000000005</v>
      </c>
      <c r="K23" s="206">
        <v>6.07</v>
      </c>
      <c r="L23" s="206">
        <v>1.61</v>
      </c>
      <c r="M23" s="206">
        <v>0</v>
      </c>
      <c r="N23" s="206">
        <v>1.0900000000000001</v>
      </c>
      <c r="O23" s="206">
        <v>0.92</v>
      </c>
      <c r="P23" s="206">
        <v>1.99</v>
      </c>
      <c r="Q23" s="206">
        <v>0.13</v>
      </c>
      <c r="R23" s="206">
        <v>0.28000000000000003</v>
      </c>
      <c r="S23" s="206">
        <v>0.17</v>
      </c>
      <c r="T23" s="206">
        <v>0</v>
      </c>
      <c r="U23" s="206">
        <v>8.0500000000000007</v>
      </c>
      <c r="V23" s="206">
        <v>0.19</v>
      </c>
      <c r="W23" s="206">
        <v>0.33</v>
      </c>
      <c r="X23" s="206">
        <v>1.38</v>
      </c>
      <c r="Y23" s="206">
        <v>0</v>
      </c>
      <c r="Z23" s="206">
        <v>1.3</v>
      </c>
      <c r="AA23" s="206">
        <v>0</v>
      </c>
      <c r="AB23" s="206">
        <v>0</v>
      </c>
      <c r="AC23" s="206">
        <v>10.59</v>
      </c>
      <c r="AD23" s="206">
        <v>0</v>
      </c>
      <c r="AE23" s="206">
        <v>0</v>
      </c>
      <c r="AF23" s="206">
        <v>0</v>
      </c>
      <c r="AG23" s="206">
        <v>24.11</v>
      </c>
      <c r="AH23" s="206">
        <v>0</v>
      </c>
      <c r="AI23" s="206">
        <v>28.28</v>
      </c>
      <c r="AJ23" s="206">
        <v>0</v>
      </c>
      <c r="AK23" s="206">
        <v>-17.399999999999999</v>
      </c>
      <c r="AL23" s="206">
        <v>0</v>
      </c>
      <c r="AM23" s="206">
        <v>0</v>
      </c>
      <c r="AN23" s="206">
        <v>0</v>
      </c>
      <c r="AO23" s="206">
        <v>64.8</v>
      </c>
      <c r="AP23" s="206">
        <v>82.8</v>
      </c>
    </row>
    <row r="24" spans="1:42">
      <c r="A24" t="s">
        <v>66</v>
      </c>
      <c r="B24" s="206">
        <v>0</v>
      </c>
      <c r="C24" s="206">
        <v>0</v>
      </c>
      <c r="D24" s="206">
        <v>11.41</v>
      </c>
      <c r="E24" s="206">
        <v>0</v>
      </c>
      <c r="F24" s="206">
        <v>5.59</v>
      </c>
      <c r="G24" s="206">
        <v>3.72</v>
      </c>
      <c r="H24" s="206">
        <v>0</v>
      </c>
      <c r="I24" s="206">
        <v>23.12</v>
      </c>
      <c r="J24" s="206">
        <v>0.56000000000000005</v>
      </c>
      <c r="K24" s="206">
        <v>6.08</v>
      </c>
      <c r="L24" s="206">
        <v>1.61</v>
      </c>
      <c r="M24" s="206">
        <v>0</v>
      </c>
      <c r="N24" s="206">
        <v>1.0900000000000001</v>
      </c>
      <c r="O24" s="206">
        <v>0.92</v>
      </c>
      <c r="P24" s="206">
        <v>1.99</v>
      </c>
      <c r="Q24" s="206">
        <v>0.13</v>
      </c>
      <c r="R24" s="206">
        <v>0.28000000000000003</v>
      </c>
      <c r="S24" s="206">
        <v>0.17</v>
      </c>
      <c r="T24" s="206">
        <v>0</v>
      </c>
      <c r="U24" s="206">
        <v>8.0500000000000007</v>
      </c>
      <c r="V24" s="206">
        <v>0.19</v>
      </c>
      <c r="W24" s="206">
        <v>0.33</v>
      </c>
      <c r="X24" s="206">
        <v>1.38</v>
      </c>
      <c r="Y24" s="206">
        <v>0</v>
      </c>
      <c r="Z24" s="206">
        <v>1.3</v>
      </c>
      <c r="AA24" s="206">
        <v>0</v>
      </c>
      <c r="AB24" s="206">
        <v>0</v>
      </c>
      <c r="AC24" s="206">
        <v>10.59</v>
      </c>
      <c r="AD24" s="206">
        <v>0</v>
      </c>
      <c r="AE24" s="206">
        <v>0</v>
      </c>
      <c r="AF24" s="206">
        <v>0</v>
      </c>
      <c r="AG24" s="206">
        <v>24.11</v>
      </c>
      <c r="AH24" s="206">
        <v>0</v>
      </c>
      <c r="AI24" s="206">
        <v>28.28</v>
      </c>
      <c r="AJ24" s="206">
        <v>0</v>
      </c>
      <c r="AK24" s="206">
        <v>-17.399999999999999</v>
      </c>
      <c r="AL24" s="206">
        <v>0</v>
      </c>
      <c r="AM24" s="206">
        <v>0</v>
      </c>
      <c r="AN24" s="206">
        <v>0</v>
      </c>
      <c r="AO24" s="206">
        <v>64.8</v>
      </c>
      <c r="AP24" s="206">
        <v>82.8</v>
      </c>
    </row>
    <row r="25" spans="1:42">
      <c r="A25" t="s">
        <v>67</v>
      </c>
      <c r="B25" s="206">
        <v>0</v>
      </c>
      <c r="C25" s="206">
        <v>0</v>
      </c>
      <c r="D25" s="206">
        <v>11.41</v>
      </c>
      <c r="E25" s="206">
        <v>0</v>
      </c>
      <c r="F25" s="206">
        <v>5.59</v>
      </c>
      <c r="G25" s="206">
        <v>3.72</v>
      </c>
      <c r="H25" s="206">
        <v>0</v>
      </c>
      <c r="I25" s="206">
        <v>23.12</v>
      </c>
      <c r="J25" s="206">
        <v>0.56000000000000005</v>
      </c>
      <c r="K25" s="206">
        <v>6.08</v>
      </c>
      <c r="L25" s="206">
        <v>1.61</v>
      </c>
      <c r="M25" s="206">
        <v>0</v>
      </c>
      <c r="N25" s="206">
        <v>1.0900000000000001</v>
      </c>
      <c r="O25" s="206">
        <v>0.92</v>
      </c>
      <c r="P25" s="206">
        <v>1.99</v>
      </c>
      <c r="Q25" s="206">
        <v>0.13</v>
      </c>
      <c r="R25" s="206">
        <v>0.27</v>
      </c>
      <c r="S25" s="206">
        <v>0.16</v>
      </c>
      <c r="T25" s="206">
        <v>0</v>
      </c>
      <c r="U25" s="206">
        <v>8.0500000000000007</v>
      </c>
      <c r="V25" s="206">
        <v>0.19</v>
      </c>
      <c r="W25" s="206">
        <v>0.33</v>
      </c>
      <c r="X25" s="206">
        <v>1.38</v>
      </c>
      <c r="Y25" s="206">
        <v>0</v>
      </c>
      <c r="Z25" s="206">
        <v>1.3</v>
      </c>
      <c r="AA25" s="206">
        <v>0</v>
      </c>
      <c r="AB25" s="206">
        <v>0</v>
      </c>
      <c r="AC25" s="206">
        <v>10.59</v>
      </c>
      <c r="AD25" s="206">
        <v>0</v>
      </c>
      <c r="AE25" s="206">
        <v>0</v>
      </c>
      <c r="AF25" s="206">
        <v>0</v>
      </c>
      <c r="AG25" s="206">
        <v>24.11</v>
      </c>
      <c r="AH25" s="206">
        <v>0</v>
      </c>
      <c r="AI25" s="206">
        <v>28.28</v>
      </c>
      <c r="AJ25" s="206">
        <v>0</v>
      </c>
      <c r="AK25" s="206">
        <v>-17.399999999999999</v>
      </c>
      <c r="AL25" s="206">
        <v>0</v>
      </c>
      <c r="AM25" s="206">
        <v>0</v>
      </c>
      <c r="AN25" s="206">
        <v>0</v>
      </c>
      <c r="AO25" s="206">
        <v>64.8</v>
      </c>
      <c r="AP25" s="206">
        <v>82.8</v>
      </c>
    </row>
    <row r="26" spans="1:42">
      <c r="A26" t="s">
        <v>68</v>
      </c>
      <c r="B26" s="206">
        <v>0</v>
      </c>
      <c r="C26" s="206">
        <v>0</v>
      </c>
      <c r="D26" s="206">
        <v>11.41</v>
      </c>
      <c r="E26" s="206">
        <v>0</v>
      </c>
      <c r="F26" s="206">
        <v>5.59</v>
      </c>
      <c r="G26" s="206">
        <v>3.72</v>
      </c>
      <c r="H26" s="206">
        <v>0</v>
      </c>
      <c r="I26" s="206">
        <v>23.12</v>
      </c>
      <c r="J26" s="206">
        <v>0.56000000000000005</v>
      </c>
      <c r="K26" s="206">
        <v>6.08</v>
      </c>
      <c r="L26" s="206">
        <v>1.61</v>
      </c>
      <c r="M26" s="206">
        <v>0</v>
      </c>
      <c r="N26" s="206">
        <v>1.0900000000000001</v>
      </c>
      <c r="O26" s="206">
        <v>0.92</v>
      </c>
      <c r="P26" s="206">
        <v>1.99</v>
      </c>
      <c r="Q26" s="206">
        <v>0.13</v>
      </c>
      <c r="R26" s="206">
        <v>0.27</v>
      </c>
      <c r="S26" s="206">
        <v>0.16</v>
      </c>
      <c r="T26" s="206">
        <v>0</v>
      </c>
      <c r="U26" s="206">
        <v>8.0500000000000007</v>
      </c>
      <c r="V26" s="206">
        <v>0.19</v>
      </c>
      <c r="W26" s="206">
        <v>0.33</v>
      </c>
      <c r="X26" s="206">
        <v>1.38</v>
      </c>
      <c r="Y26" s="206">
        <v>0</v>
      </c>
      <c r="Z26" s="206">
        <v>1.3</v>
      </c>
      <c r="AA26" s="206">
        <v>0</v>
      </c>
      <c r="AB26" s="206">
        <v>0</v>
      </c>
      <c r="AC26" s="206">
        <v>10.59</v>
      </c>
      <c r="AD26" s="206">
        <v>0</v>
      </c>
      <c r="AE26" s="206">
        <v>0</v>
      </c>
      <c r="AF26" s="206">
        <v>0</v>
      </c>
      <c r="AG26" s="206">
        <v>24.11</v>
      </c>
      <c r="AH26" s="206">
        <v>0</v>
      </c>
      <c r="AI26" s="206">
        <v>28.28</v>
      </c>
      <c r="AJ26" s="206">
        <v>0</v>
      </c>
      <c r="AK26" s="206">
        <v>-17.399999999999999</v>
      </c>
      <c r="AL26" s="206">
        <v>0</v>
      </c>
      <c r="AM26" s="206">
        <v>0</v>
      </c>
      <c r="AN26" s="206">
        <v>0</v>
      </c>
      <c r="AO26" s="206">
        <v>64.8</v>
      </c>
      <c r="AP26" s="206">
        <v>82.8</v>
      </c>
    </row>
    <row r="27" spans="1:42">
      <c r="A27" t="s">
        <v>69</v>
      </c>
      <c r="B27" s="206">
        <v>0</v>
      </c>
      <c r="C27" s="206">
        <v>0</v>
      </c>
      <c r="D27" s="206">
        <v>11.36</v>
      </c>
      <c r="E27" s="206">
        <v>0</v>
      </c>
      <c r="F27" s="206">
        <v>5.59</v>
      </c>
      <c r="G27" s="206">
        <v>3.72</v>
      </c>
      <c r="H27" s="206">
        <v>0</v>
      </c>
      <c r="I27" s="206">
        <v>23.12</v>
      </c>
      <c r="J27" s="206">
        <v>0.56000000000000005</v>
      </c>
      <c r="K27" s="206">
        <v>6.08</v>
      </c>
      <c r="L27" s="206">
        <v>1.61</v>
      </c>
      <c r="M27" s="206">
        <v>0</v>
      </c>
      <c r="N27" s="206">
        <v>1.0900000000000001</v>
      </c>
      <c r="O27" s="206">
        <v>0.92</v>
      </c>
      <c r="P27" s="206">
        <v>1.99</v>
      </c>
      <c r="Q27" s="206">
        <v>0.13</v>
      </c>
      <c r="R27" s="206">
        <v>0.27</v>
      </c>
      <c r="S27" s="206">
        <v>0.17</v>
      </c>
      <c r="T27" s="206">
        <v>0</v>
      </c>
      <c r="U27" s="206">
        <v>8.0500000000000007</v>
      </c>
      <c r="V27" s="206">
        <v>0.19</v>
      </c>
      <c r="W27" s="206">
        <v>0.33</v>
      </c>
      <c r="X27" s="206">
        <v>1.38</v>
      </c>
      <c r="Y27" s="206">
        <v>0</v>
      </c>
      <c r="Z27" s="206">
        <v>1.3</v>
      </c>
      <c r="AA27" s="206">
        <v>0</v>
      </c>
      <c r="AB27" s="206">
        <v>0</v>
      </c>
      <c r="AC27" s="206">
        <v>10.59</v>
      </c>
      <c r="AD27" s="206">
        <v>0</v>
      </c>
      <c r="AE27" s="206">
        <v>0</v>
      </c>
      <c r="AF27" s="206">
        <v>0</v>
      </c>
      <c r="AG27" s="206">
        <v>24.11</v>
      </c>
      <c r="AH27" s="206">
        <v>0</v>
      </c>
      <c r="AI27" s="206">
        <v>28.28</v>
      </c>
      <c r="AJ27" s="206">
        <v>0</v>
      </c>
      <c r="AK27" s="206">
        <v>2.6</v>
      </c>
      <c r="AL27" s="206">
        <v>0</v>
      </c>
      <c r="AM27" s="206">
        <v>0</v>
      </c>
      <c r="AN27" s="206">
        <v>0</v>
      </c>
      <c r="AO27" s="206">
        <v>64.8</v>
      </c>
      <c r="AP27" s="206">
        <v>82.8</v>
      </c>
    </row>
    <row r="28" spans="1:42">
      <c r="A28" t="s">
        <v>70</v>
      </c>
      <c r="B28" s="206">
        <v>0</v>
      </c>
      <c r="C28" s="206">
        <v>0</v>
      </c>
      <c r="D28" s="206">
        <v>11.36</v>
      </c>
      <c r="E28" s="206">
        <v>0</v>
      </c>
      <c r="F28" s="206">
        <v>5.59</v>
      </c>
      <c r="G28" s="206">
        <v>3.72</v>
      </c>
      <c r="H28" s="206">
        <v>0</v>
      </c>
      <c r="I28" s="206">
        <v>23.12</v>
      </c>
      <c r="J28" s="206">
        <v>0.56000000000000005</v>
      </c>
      <c r="K28" s="206">
        <v>6.08</v>
      </c>
      <c r="L28" s="206">
        <v>1.61</v>
      </c>
      <c r="M28" s="206">
        <v>0</v>
      </c>
      <c r="N28" s="206">
        <v>1.0900000000000001</v>
      </c>
      <c r="O28" s="206">
        <v>0.92</v>
      </c>
      <c r="P28" s="206">
        <v>1.99</v>
      </c>
      <c r="Q28" s="206">
        <v>0.13</v>
      </c>
      <c r="R28" s="206">
        <v>0.27</v>
      </c>
      <c r="S28" s="206">
        <v>0.17</v>
      </c>
      <c r="T28" s="206">
        <v>0</v>
      </c>
      <c r="U28" s="206">
        <v>8.0500000000000007</v>
      </c>
      <c r="V28" s="206">
        <v>0.19</v>
      </c>
      <c r="W28" s="206">
        <v>0.33</v>
      </c>
      <c r="X28" s="206">
        <v>1.38</v>
      </c>
      <c r="Y28" s="206">
        <v>0</v>
      </c>
      <c r="Z28" s="206">
        <v>1.3</v>
      </c>
      <c r="AA28" s="206">
        <v>0</v>
      </c>
      <c r="AB28" s="206">
        <v>0</v>
      </c>
      <c r="AC28" s="206">
        <v>10.59</v>
      </c>
      <c r="AD28" s="206">
        <v>0</v>
      </c>
      <c r="AE28" s="206">
        <v>0</v>
      </c>
      <c r="AF28" s="206">
        <v>0</v>
      </c>
      <c r="AG28" s="206">
        <v>24.11</v>
      </c>
      <c r="AH28" s="206">
        <v>0</v>
      </c>
      <c r="AI28" s="206">
        <v>28.28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64.8</v>
      </c>
      <c r="AP28" s="206">
        <v>82.8</v>
      </c>
    </row>
    <row r="29" spans="1:42">
      <c r="A29" t="s">
        <v>71</v>
      </c>
      <c r="B29" s="206">
        <v>0</v>
      </c>
      <c r="C29" s="206">
        <v>0</v>
      </c>
      <c r="D29" s="206">
        <v>11.36</v>
      </c>
      <c r="E29" s="206">
        <v>0</v>
      </c>
      <c r="F29" s="206">
        <v>5.59</v>
      </c>
      <c r="G29" s="206">
        <v>3.72</v>
      </c>
      <c r="H29" s="206">
        <v>0</v>
      </c>
      <c r="I29" s="206">
        <v>23.12</v>
      </c>
      <c r="J29" s="206">
        <v>0.56000000000000005</v>
      </c>
      <c r="K29" s="206">
        <v>6.08</v>
      </c>
      <c r="L29" s="206">
        <v>1.61</v>
      </c>
      <c r="M29" s="206">
        <v>0</v>
      </c>
      <c r="N29" s="206">
        <v>1.0900000000000001</v>
      </c>
      <c r="O29" s="206">
        <v>0.92</v>
      </c>
      <c r="P29" s="206">
        <v>1.99</v>
      </c>
      <c r="Q29" s="206">
        <v>0.13</v>
      </c>
      <c r="R29" s="206">
        <v>0.27</v>
      </c>
      <c r="S29" s="206">
        <v>0.17</v>
      </c>
      <c r="T29" s="206">
        <v>0</v>
      </c>
      <c r="U29" s="206">
        <v>8.0500000000000007</v>
      </c>
      <c r="V29" s="206">
        <v>0.19</v>
      </c>
      <c r="W29" s="206">
        <v>0.33</v>
      </c>
      <c r="X29" s="206">
        <v>1.38</v>
      </c>
      <c r="Y29" s="206">
        <v>0</v>
      </c>
      <c r="Z29" s="206">
        <v>1.3</v>
      </c>
      <c r="AA29" s="206">
        <v>0</v>
      </c>
      <c r="AB29" s="206">
        <v>0</v>
      </c>
      <c r="AC29" s="206">
        <v>10.59</v>
      </c>
      <c r="AD29" s="206">
        <v>0</v>
      </c>
      <c r="AE29" s="206">
        <v>0</v>
      </c>
      <c r="AF29" s="206">
        <v>0</v>
      </c>
      <c r="AG29" s="206">
        <v>24.11</v>
      </c>
      <c r="AH29" s="206">
        <v>0</v>
      </c>
      <c r="AI29" s="206">
        <v>28.28</v>
      </c>
      <c r="AJ29" s="206">
        <v>0</v>
      </c>
      <c r="AK29" s="206">
        <v>-0.05</v>
      </c>
      <c r="AL29" s="206">
        <v>0</v>
      </c>
      <c r="AM29" s="206">
        <v>0</v>
      </c>
      <c r="AN29" s="206">
        <v>0</v>
      </c>
      <c r="AO29" s="206">
        <v>64.8</v>
      </c>
      <c r="AP29" s="206">
        <v>82.8</v>
      </c>
    </row>
    <row r="30" spans="1:42">
      <c r="A30" t="s">
        <v>72</v>
      </c>
      <c r="B30" s="206">
        <v>0</v>
      </c>
      <c r="C30" s="206">
        <v>0</v>
      </c>
      <c r="D30" s="206">
        <v>11.36</v>
      </c>
      <c r="E30" s="206">
        <v>0</v>
      </c>
      <c r="F30" s="206">
        <v>5.59</v>
      </c>
      <c r="G30" s="206">
        <v>3.72</v>
      </c>
      <c r="H30" s="206">
        <v>0</v>
      </c>
      <c r="I30" s="206">
        <v>23.12</v>
      </c>
      <c r="J30" s="206">
        <v>0.56000000000000005</v>
      </c>
      <c r="K30" s="206">
        <v>6.08</v>
      </c>
      <c r="L30" s="206">
        <v>1.61</v>
      </c>
      <c r="M30" s="206">
        <v>0</v>
      </c>
      <c r="N30" s="206">
        <v>1.0900000000000001</v>
      </c>
      <c r="O30" s="206">
        <v>0.92</v>
      </c>
      <c r="P30" s="206">
        <v>1.99</v>
      </c>
      <c r="Q30" s="206">
        <v>0.13</v>
      </c>
      <c r="R30" s="206">
        <v>0.27</v>
      </c>
      <c r="S30" s="206">
        <v>0.17</v>
      </c>
      <c r="T30" s="206">
        <v>0</v>
      </c>
      <c r="U30" s="206">
        <v>8.0500000000000007</v>
      </c>
      <c r="V30" s="206">
        <v>0.19</v>
      </c>
      <c r="W30" s="206">
        <v>0.33</v>
      </c>
      <c r="X30" s="206">
        <v>1.38</v>
      </c>
      <c r="Y30" s="206">
        <v>0</v>
      </c>
      <c r="Z30" s="206">
        <v>1.3</v>
      </c>
      <c r="AA30" s="206">
        <v>0</v>
      </c>
      <c r="AB30" s="206">
        <v>0</v>
      </c>
      <c r="AC30" s="206">
        <v>10.59</v>
      </c>
      <c r="AD30" s="206">
        <v>0</v>
      </c>
      <c r="AE30" s="206">
        <v>0</v>
      </c>
      <c r="AF30" s="206">
        <v>0</v>
      </c>
      <c r="AG30" s="206">
        <v>24.11</v>
      </c>
      <c r="AH30" s="206">
        <v>0</v>
      </c>
      <c r="AI30" s="206">
        <v>28.28</v>
      </c>
      <c r="AJ30" s="206">
        <v>0</v>
      </c>
      <c r="AK30" s="206">
        <v>-0.39</v>
      </c>
      <c r="AL30" s="206">
        <v>0</v>
      </c>
      <c r="AM30" s="206">
        <v>0</v>
      </c>
      <c r="AN30" s="206">
        <v>0</v>
      </c>
      <c r="AO30" s="206">
        <v>64.8</v>
      </c>
      <c r="AP30" s="206">
        <v>82.8</v>
      </c>
    </row>
    <row r="31" spans="1:42">
      <c r="A31" t="s">
        <v>73</v>
      </c>
      <c r="B31" s="206">
        <v>0</v>
      </c>
      <c r="C31" s="206">
        <v>0</v>
      </c>
      <c r="D31" s="206">
        <v>11.36</v>
      </c>
      <c r="E31" s="206">
        <v>0</v>
      </c>
      <c r="F31" s="206">
        <v>5.59</v>
      </c>
      <c r="G31" s="206">
        <v>3.72</v>
      </c>
      <c r="H31" s="206">
        <v>0</v>
      </c>
      <c r="I31" s="206">
        <v>23.12</v>
      </c>
      <c r="J31" s="206">
        <v>0.56000000000000005</v>
      </c>
      <c r="K31" s="206">
        <v>6.08</v>
      </c>
      <c r="L31" s="206">
        <v>1.61</v>
      </c>
      <c r="M31" s="206">
        <v>0</v>
      </c>
      <c r="N31" s="206">
        <v>1.0900000000000001</v>
      </c>
      <c r="O31" s="206">
        <v>0.92</v>
      </c>
      <c r="P31" s="206">
        <v>1.99</v>
      </c>
      <c r="Q31" s="206">
        <v>0.13</v>
      </c>
      <c r="R31" s="206">
        <v>0.27</v>
      </c>
      <c r="S31" s="206">
        <v>0.17</v>
      </c>
      <c r="T31" s="206">
        <v>0</v>
      </c>
      <c r="U31" s="206">
        <v>8.0500000000000007</v>
      </c>
      <c r="V31" s="206">
        <v>0.19</v>
      </c>
      <c r="W31" s="206">
        <v>0.33</v>
      </c>
      <c r="X31" s="206">
        <v>1.38</v>
      </c>
      <c r="Y31" s="206">
        <v>0</v>
      </c>
      <c r="Z31" s="206">
        <v>1.3</v>
      </c>
      <c r="AA31" s="206">
        <v>0</v>
      </c>
      <c r="AB31" s="206">
        <v>0</v>
      </c>
      <c r="AC31" s="206">
        <v>10.59</v>
      </c>
      <c r="AD31" s="206">
        <v>0</v>
      </c>
      <c r="AE31" s="206">
        <v>0</v>
      </c>
      <c r="AF31" s="206">
        <v>0</v>
      </c>
      <c r="AG31" s="206">
        <v>24.11</v>
      </c>
      <c r="AH31" s="206">
        <v>0</v>
      </c>
      <c r="AI31" s="206">
        <v>27.32</v>
      </c>
      <c r="AJ31" s="206">
        <v>0</v>
      </c>
      <c r="AK31" s="206">
        <v>-0.39</v>
      </c>
      <c r="AL31" s="206">
        <v>0</v>
      </c>
      <c r="AM31" s="206">
        <v>0</v>
      </c>
      <c r="AN31" s="206">
        <v>0</v>
      </c>
      <c r="AO31" s="206">
        <v>64.8</v>
      </c>
      <c r="AP31" s="206">
        <v>82.8</v>
      </c>
    </row>
    <row r="32" spans="1:42">
      <c r="A32" t="s">
        <v>74</v>
      </c>
      <c r="B32" s="206">
        <v>0</v>
      </c>
      <c r="C32" s="206">
        <v>0</v>
      </c>
      <c r="D32" s="206">
        <v>11.36</v>
      </c>
      <c r="E32" s="206">
        <v>0</v>
      </c>
      <c r="F32" s="206">
        <v>5.59</v>
      </c>
      <c r="G32" s="206">
        <v>3.72</v>
      </c>
      <c r="H32" s="206">
        <v>0</v>
      </c>
      <c r="I32" s="206">
        <v>23.12</v>
      </c>
      <c r="J32" s="206">
        <v>0.56000000000000005</v>
      </c>
      <c r="K32" s="206">
        <v>6.08</v>
      </c>
      <c r="L32" s="206">
        <v>1.61</v>
      </c>
      <c r="M32" s="206">
        <v>0</v>
      </c>
      <c r="N32" s="206">
        <v>1.0900000000000001</v>
      </c>
      <c r="O32" s="206">
        <v>0.92</v>
      </c>
      <c r="P32" s="206">
        <v>1.99</v>
      </c>
      <c r="Q32" s="206">
        <v>0.13</v>
      </c>
      <c r="R32" s="206">
        <v>0.27</v>
      </c>
      <c r="S32" s="206">
        <v>0.17</v>
      </c>
      <c r="T32" s="206">
        <v>0</v>
      </c>
      <c r="U32" s="206">
        <v>8.0500000000000007</v>
      </c>
      <c r="V32" s="206">
        <v>0.19</v>
      </c>
      <c r="W32" s="206">
        <v>0.33</v>
      </c>
      <c r="X32" s="206">
        <v>1.38</v>
      </c>
      <c r="Y32" s="206">
        <v>0</v>
      </c>
      <c r="Z32" s="206">
        <v>1.3</v>
      </c>
      <c r="AA32" s="206">
        <v>0</v>
      </c>
      <c r="AB32" s="206">
        <v>0</v>
      </c>
      <c r="AC32" s="206">
        <v>10.59</v>
      </c>
      <c r="AD32" s="206">
        <v>0</v>
      </c>
      <c r="AE32" s="206">
        <v>0</v>
      </c>
      <c r="AF32" s="206">
        <v>0</v>
      </c>
      <c r="AG32" s="206">
        <v>24.11</v>
      </c>
      <c r="AH32" s="206">
        <v>0</v>
      </c>
      <c r="AI32" s="206">
        <v>27.32</v>
      </c>
      <c r="AJ32" s="206">
        <v>0</v>
      </c>
      <c r="AK32" s="206">
        <v>-0.39</v>
      </c>
      <c r="AL32" s="206">
        <v>0</v>
      </c>
      <c r="AM32" s="206">
        <v>0</v>
      </c>
      <c r="AN32" s="206">
        <v>0</v>
      </c>
      <c r="AO32" s="206">
        <v>64.8</v>
      </c>
      <c r="AP32" s="206">
        <v>82.8</v>
      </c>
    </row>
    <row r="33" spans="1:42">
      <c r="A33" t="s">
        <v>75</v>
      </c>
      <c r="B33" s="206">
        <v>0</v>
      </c>
      <c r="C33" s="206">
        <v>0</v>
      </c>
      <c r="D33" s="206">
        <v>11.36</v>
      </c>
      <c r="E33" s="206">
        <v>0</v>
      </c>
      <c r="F33" s="206">
        <v>5.59</v>
      </c>
      <c r="G33" s="206">
        <v>3.72</v>
      </c>
      <c r="H33" s="206">
        <v>0</v>
      </c>
      <c r="I33" s="206">
        <v>23.12</v>
      </c>
      <c r="J33" s="206">
        <v>0.56000000000000005</v>
      </c>
      <c r="K33" s="206">
        <v>6.08</v>
      </c>
      <c r="L33" s="206">
        <v>1.61</v>
      </c>
      <c r="M33" s="206">
        <v>0</v>
      </c>
      <c r="N33" s="206">
        <v>1.0900000000000001</v>
      </c>
      <c r="O33" s="206">
        <v>0.92</v>
      </c>
      <c r="P33" s="206">
        <v>1.99</v>
      </c>
      <c r="Q33" s="206">
        <v>0.13</v>
      </c>
      <c r="R33" s="206">
        <v>0.27</v>
      </c>
      <c r="S33" s="206">
        <v>0.17</v>
      </c>
      <c r="T33" s="206">
        <v>0</v>
      </c>
      <c r="U33" s="206">
        <v>8.0500000000000007</v>
      </c>
      <c r="V33" s="206">
        <v>0.19</v>
      </c>
      <c r="W33" s="206">
        <v>0.33</v>
      </c>
      <c r="X33" s="206">
        <v>1.38</v>
      </c>
      <c r="Y33" s="206">
        <v>0</v>
      </c>
      <c r="Z33" s="206">
        <v>1.3</v>
      </c>
      <c r="AA33" s="206">
        <v>0</v>
      </c>
      <c r="AB33" s="206">
        <v>0</v>
      </c>
      <c r="AC33" s="206">
        <v>10.59</v>
      </c>
      <c r="AD33" s="206">
        <v>0</v>
      </c>
      <c r="AE33" s="206">
        <v>0</v>
      </c>
      <c r="AF33" s="206">
        <v>0</v>
      </c>
      <c r="AG33" s="206">
        <v>24.11</v>
      </c>
      <c r="AH33" s="206">
        <v>0</v>
      </c>
      <c r="AI33" s="206">
        <v>27.32</v>
      </c>
      <c r="AJ33" s="206">
        <v>0</v>
      </c>
      <c r="AK33" s="206">
        <v>-0.94</v>
      </c>
      <c r="AL33" s="206">
        <v>0</v>
      </c>
      <c r="AM33" s="206">
        <v>0</v>
      </c>
      <c r="AN33" s="206">
        <v>0</v>
      </c>
      <c r="AO33" s="206">
        <v>64.8</v>
      </c>
      <c r="AP33" s="206">
        <v>82.8</v>
      </c>
    </row>
    <row r="34" spans="1:42">
      <c r="A34" t="s">
        <v>76</v>
      </c>
      <c r="B34" s="206">
        <v>0</v>
      </c>
      <c r="C34" s="206">
        <v>0</v>
      </c>
      <c r="D34" s="206">
        <v>11.36</v>
      </c>
      <c r="E34" s="206">
        <v>0</v>
      </c>
      <c r="F34" s="206">
        <v>5.59</v>
      </c>
      <c r="G34" s="206">
        <v>3.72</v>
      </c>
      <c r="H34" s="206">
        <v>0</v>
      </c>
      <c r="I34" s="206">
        <v>23.12</v>
      </c>
      <c r="J34" s="206">
        <v>0.56000000000000005</v>
      </c>
      <c r="K34" s="206">
        <v>6.08</v>
      </c>
      <c r="L34" s="206">
        <v>1.61</v>
      </c>
      <c r="M34" s="206">
        <v>0</v>
      </c>
      <c r="N34" s="206">
        <v>1.0900000000000001</v>
      </c>
      <c r="O34" s="206">
        <v>0.92</v>
      </c>
      <c r="P34" s="206">
        <v>1.99</v>
      </c>
      <c r="Q34" s="206">
        <v>0.13</v>
      </c>
      <c r="R34" s="206">
        <v>0.27</v>
      </c>
      <c r="S34" s="206">
        <v>0.17</v>
      </c>
      <c r="T34" s="206">
        <v>0</v>
      </c>
      <c r="U34" s="206">
        <v>8.0500000000000007</v>
      </c>
      <c r="V34" s="206">
        <v>0.19</v>
      </c>
      <c r="W34" s="206">
        <v>0.33</v>
      </c>
      <c r="X34" s="206">
        <v>1.38</v>
      </c>
      <c r="Y34" s="206">
        <v>0</v>
      </c>
      <c r="Z34" s="206">
        <v>1.3</v>
      </c>
      <c r="AA34" s="206">
        <v>0</v>
      </c>
      <c r="AB34" s="206">
        <v>0</v>
      </c>
      <c r="AC34" s="206">
        <v>10.59</v>
      </c>
      <c r="AD34" s="206">
        <v>0</v>
      </c>
      <c r="AE34" s="206">
        <v>0</v>
      </c>
      <c r="AF34" s="206">
        <v>0</v>
      </c>
      <c r="AG34" s="206">
        <v>24.11</v>
      </c>
      <c r="AH34" s="206">
        <v>0</v>
      </c>
      <c r="AI34" s="206">
        <v>27.32</v>
      </c>
      <c r="AJ34" s="206">
        <v>0</v>
      </c>
      <c r="AK34" s="206">
        <v>-0.94</v>
      </c>
      <c r="AL34" s="206">
        <v>0</v>
      </c>
      <c r="AM34" s="206">
        <v>0</v>
      </c>
      <c r="AN34" s="206">
        <v>0</v>
      </c>
      <c r="AO34" s="206">
        <v>64.8</v>
      </c>
      <c r="AP34" s="206">
        <v>82.8</v>
      </c>
    </row>
    <row r="35" spans="1:42">
      <c r="A35" t="s">
        <v>77</v>
      </c>
      <c r="B35" s="206">
        <v>0</v>
      </c>
      <c r="C35" s="206">
        <v>0</v>
      </c>
      <c r="D35" s="206">
        <v>11.36</v>
      </c>
      <c r="E35" s="206">
        <v>0</v>
      </c>
      <c r="F35" s="206">
        <v>5.59</v>
      </c>
      <c r="G35" s="206">
        <v>3.86</v>
      </c>
      <c r="H35" s="206">
        <v>0</v>
      </c>
      <c r="I35" s="206">
        <v>23.12</v>
      </c>
      <c r="J35" s="206">
        <v>0.56000000000000005</v>
      </c>
      <c r="K35" s="206">
        <v>6.08</v>
      </c>
      <c r="L35" s="206">
        <v>1.61</v>
      </c>
      <c r="M35" s="206">
        <v>0</v>
      </c>
      <c r="N35" s="206">
        <v>1.0900000000000001</v>
      </c>
      <c r="O35" s="206">
        <v>0.92</v>
      </c>
      <c r="P35" s="206">
        <v>1.99</v>
      </c>
      <c r="Q35" s="206">
        <v>0.13</v>
      </c>
      <c r="R35" s="206">
        <v>0.27</v>
      </c>
      <c r="S35" s="206">
        <v>0.17</v>
      </c>
      <c r="T35" s="206">
        <v>0</v>
      </c>
      <c r="U35" s="206">
        <v>8.0500000000000007</v>
      </c>
      <c r="V35" s="206">
        <v>0.19</v>
      </c>
      <c r="W35" s="206">
        <v>0.33</v>
      </c>
      <c r="X35" s="206">
        <v>1.38</v>
      </c>
      <c r="Y35" s="206">
        <v>0</v>
      </c>
      <c r="Z35" s="206">
        <v>1.3</v>
      </c>
      <c r="AA35" s="206">
        <v>0</v>
      </c>
      <c r="AB35" s="206">
        <v>0</v>
      </c>
      <c r="AC35" s="206">
        <v>10.59</v>
      </c>
      <c r="AD35" s="206">
        <v>0</v>
      </c>
      <c r="AE35" s="206">
        <v>0</v>
      </c>
      <c r="AF35" s="206">
        <v>0</v>
      </c>
      <c r="AG35" s="206">
        <v>24.11</v>
      </c>
      <c r="AH35" s="206">
        <v>0</v>
      </c>
      <c r="AI35" s="206">
        <v>27.32</v>
      </c>
      <c r="AJ35" s="206">
        <v>0</v>
      </c>
      <c r="AK35" s="206">
        <v>-0.94</v>
      </c>
      <c r="AL35" s="206">
        <v>0</v>
      </c>
      <c r="AM35" s="206">
        <v>0</v>
      </c>
      <c r="AN35" s="206">
        <v>0</v>
      </c>
      <c r="AO35" s="206">
        <v>64.8</v>
      </c>
      <c r="AP35" s="206">
        <v>82.8</v>
      </c>
    </row>
    <row r="36" spans="1:42">
      <c r="A36" t="s">
        <v>78</v>
      </c>
      <c r="B36" s="206">
        <v>0</v>
      </c>
      <c r="C36" s="206">
        <v>0</v>
      </c>
      <c r="D36" s="206">
        <v>11.36</v>
      </c>
      <c r="E36" s="206">
        <v>0</v>
      </c>
      <c r="F36" s="206">
        <v>5.59</v>
      </c>
      <c r="G36" s="206">
        <v>3.86</v>
      </c>
      <c r="H36" s="206">
        <v>0</v>
      </c>
      <c r="I36" s="206">
        <v>23.12</v>
      </c>
      <c r="J36" s="206">
        <v>0.56000000000000005</v>
      </c>
      <c r="K36" s="206">
        <v>6.08</v>
      </c>
      <c r="L36" s="206">
        <v>1.61</v>
      </c>
      <c r="M36" s="206">
        <v>0</v>
      </c>
      <c r="N36" s="206">
        <v>1.0900000000000001</v>
      </c>
      <c r="O36" s="206">
        <v>0.92</v>
      </c>
      <c r="P36" s="206">
        <v>1.99</v>
      </c>
      <c r="Q36" s="206">
        <v>0.13</v>
      </c>
      <c r="R36" s="206">
        <v>0.27</v>
      </c>
      <c r="S36" s="206">
        <v>0.17</v>
      </c>
      <c r="T36" s="206">
        <v>0</v>
      </c>
      <c r="U36" s="206">
        <v>8.0500000000000007</v>
      </c>
      <c r="V36" s="206">
        <v>0.19</v>
      </c>
      <c r="W36" s="206">
        <v>0.33</v>
      </c>
      <c r="X36" s="206">
        <v>1.38</v>
      </c>
      <c r="Y36" s="206">
        <v>0</v>
      </c>
      <c r="Z36" s="206">
        <v>1.3</v>
      </c>
      <c r="AA36" s="206">
        <v>0</v>
      </c>
      <c r="AB36" s="206">
        <v>0</v>
      </c>
      <c r="AC36" s="206">
        <v>10.59</v>
      </c>
      <c r="AD36" s="206">
        <v>0</v>
      </c>
      <c r="AE36" s="206">
        <v>0</v>
      </c>
      <c r="AF36" s="206">
        <v>0</v>
      </c>
      <c r="AG36" s="206">
        <v>24.11</v>
      </c>
      <c r="AH36" s="206">
        <v>0</v>
      </c>
      <c r="AI36" s="206">
        <v>27.32</v>
      </c>
      <c r="AJ36" s="206">
        <v>0</v>
      </c>
      <c r="AK36" s="206">
        <v>-0.68</v>
      </c>
      <c r="AL36" s="206">
        <v>0</v>
      </c>
      <c r="AM36" s="206">
        <v>0</v>
      </c>
      <c r="AN36" s="206">
        <v>0</v>
      </c>
      <c r="AO36" s="206">
        <v>64.8</v>
      </c>
      <c r="AP36" s="206">
        <v>82.8</v>
      </c>
    </row>
    <row r="37" spans="1:42">
      <c r="A37" t="s">
        <v>79</v>
      </c>
      <c r="B37" s="206">
        <v>0</v>
      </c>
      <c r="C37" s="206">
        <v>0</v>
      </c>
      <c r="D37" s="206">
        <v>11.36</v>
      </c>
      <c r="E37" s="206">
        <v>0</v>
      </c>
      <c r="F37" s="206">
        <v>5.59</v>
      </c>
      <c r="G37" s="206">
        <v>3.86</v>
      </c>
      <c r="H37" s="206">
        <v>0</v>
      </c>
      <c r="I37" s="206">
        <v>23.12</v>
      </c>
      <c r="J37" s="206">
        <v>0.56000000000000005</v>
      </c>
      <c r="K37" s="206">
        <v>6.08</v>
      </c>
      <c r="L37" s="206">
        <v>1.61</v>
      </c>
      <c r="M37" s="206">
        <v>0</v>
      </c>
      <c r="N37" s="206">
        <v>1.0900000000000001</v>
      </c>
      <c r="O37" s="206">
        <v>0.92</v>
      </c>
      <c r="P37" s="206">
        <v>1.99</v>
      </c>
      <c r="Q37" s="206">
        <v>0.13</v>
      </c>
      <c r="R37" s="206">
        <v>0.27</v>
      </c>
      <c r="S37" s="206">
        <v>0.17</v>
      </c>
      <c r="T37" s="206">
        <v>0</v>
      </c>
      <c r="U37" s="206">
        <v>8.0500000000000007</v>
      </c>
      <c r="V37" s="206">
        <v>0.19</v>
      </c>
      <c r="W37" s="206">
        <v>0.33</v>
      </c>
      <c r="X37" s="206">
        <v>1.38</v>
      </c>
      <c r="Y37" s="206">
        <v>0</v>
      </c>
      <c r="Z37" s="206">
        <v>1.3</v>
      </c>
      <c r="AA37" s="206">
        <v>0</v>
      </c>
      <c r="AB37" s="206">
        <v>0</v>
      </c>
      <c r="AC37" s="206">
        <v>10.59</v>
      </c>
      <c r="AD37" s="206">
        <v>0</v>
      </c>
      <c r="AE37" s="206">
        <v>0</v>
      </c>
      <c r="AF37" s="206">
        <v>0</v>
      </c>
      <c r="AG37" s="206">
        <v>24.11</v>
      </c>
      <c r="AH37" s="206">
        <v>0</v>
      </c>
      <c r="AI37" s="206">
        <v>27.32</v>
      </c>
      <c r="AJ37" s="206">
        <v>0</v>
      </c>
      <c r="AK37" s="206">
        <v>1.27</v>
      </c>
      <c r="AL37" s="206">
        <v>0</v>
      </c>
      <c r="AM37" s="206">
        <v>0</v>
      </c>
      <c r="AN37" s="206">
        <v>0</v>
      </c>
      <c r="AO37" s="206">
        <v>64.8</v>
      </c>
      <c r="AP37" s="206">
        <v>82.8</v>
      </c>
    </row>
    <row r="38" spans="1:42">
      <c r="A38" t="s">
        <v>80</v>
      </c>
      <c r="B38" s="206">
        <v>0</v>
      </c>
      <c r="C38" s="206">
        <v>0</v>
      </c>
      <c r="D38" s="206">
        <v>11.36</v>
      </c>
      <c r="E38" s="206">
        <v>0</v>
      </c>
      <c r="F38" s="206">
        <v>5.59</v>
      </c>
      <c r="G38" s="206">
        <v>3.86</v>
      </c>
      <c r="H38" s="206">
        <v>0</v>
      </c>
      <c r="I38" s="206">
        <v>23.12</v>
      </c>
      <c r="J38" s="206">
        <v>0.56000000000000005</v>
      </c>
      <c r="K38" s="206">
        <v>6.08</v>
      </c>
      <c r="L38" s="206">
        <v>1.61</v>
      </c>
      <c r="M38" s="206">
        <v>0</v>
      </c>
      <c r="N38" s="206">
        <v>1.0900000000000001</v>
      </c>
      <c r="O38" s="206">
        <v>0.92</v>
      </c>
      <c r="P38" s="206">
        <v>1.99</v>
      </c>
      <c r="Q38" s="206">
        <v>0.13</v>
      </c>
      <c r="R38" s="206">
        <v>0.27</v>
      </c>
      <c r="S38" s="206">
        <v>0.17</v>
      </c>
      <c r="T38" s="206">
        <v>0</v>
      </c>
      <c r="U38" s="206">
        <v>8.0500000000000007</v>
      </c>
      <c r="V38" s="206">
        <v>0.19</v>
      </c>
      <c r="W38" s="206">
        <v>0.33</v>
      </c>
      <c r="X38" s="206">
        <v>1.38</v>
      </c>
      <c r="Y38" s="206">
        <v>0</v>
      </c>
      <c r="Z38" s="206">
        <v>1.3</v>
      </c>
      <c r="AA38" s="206">
        <v>0</v>
      </c>
      <c r="AB38" s="206">
        <v>0</v>
      </c>
      <c r="AC38" s="206">
        <v>10.59</v>
      </c>
      <c r="AD38" s="206">
        <v>0</v>
      </c>
      <c r="AE38" s="206">
        <v>0</v>
      </c>
      <c r="AF38" s="206">
        <v>0</v>
      </c>
      <c r="AG38" s="206">
        <v>24.11</v>
      </c>
      <c r="AH38" s="206">
        <v>0</v>
      </c>
      <c r="AI38" s="206">
        <v>27.32</v>
      </c>
      <c r="AJ38" s="206">
        <v>0</v>
      </c>
      <c r="AK38" s="206">
        <v>0.32</v>
      </c>
      <c r="AL38" s="206">
        <v>0</v>
      </c>
      <c r="AM38" s="206">
        <v>0</v>
      </c>
      <c r="AN38" s="206">
        <v>0</v>
      </c>
      <c r="AO38" s="206">
        <v>64.8</v>
      </c>
      <c r="AP38" s="206">
        <v>82.8</v>
      </c>
    </row>
    <row r="39" spans="1:42">
      <c r="A39" t="s">
        <v>81</v>
      </c>
      <c r="B39" s="206">
        <v>0</v>
      </c>
      <c r="C39" s="206">
        <v>0</v>
      </c>
      <c r="D39" s="206">
        <v>11.36</v>
      </c>
      <c r="E39" s="206">
        <v>0</v>
      </c>
      <c r="F39" s="206">
        <v>5.59</v>
      </c>
      <c r="G39" s="206">
        <v>3.86</v>
      </c>
      <c r="H39" s="206">
        <v>0</v>
      </c>
      <c r="I39" s="206">
        <v>23.12</v>
      </c>
      <c r="J39" s="206">
        <v>0.56000000000000005</v>
      </c>
      <c r="K39" s="206">
        <v>6.08</v>
      </c>
      <c r="L39" s="206">
        <v>1.61</v>
      </c>
      <c r="M39" s="206">
        <v>0</v>
      </c>
      <c r="N39" s="206">
        <v>1.0900000000000001</v>
      </c>
      <c r="O39" s="206">
        <v>0.92</v>
      </c>
      <c r="P39" s="206">
        <v>1.99</v>
      </c>
      <c r="Q39" s="206">
        <v>0.13</v>
      </c>
      <c r="R39" s="206">
        <v>0.27</v>
      </c>
      <c r="S39" s="206">
        <v>0.17</v>
      </c>
      <c r="T39" s="206">
        <v>0</v>
      </c>
      <c r="U39" s="206">
        <v>8.0500000000000007</v>
      </c>
      <c r="V39" s="206">
        <v>0.19</v>
      </c>
      <c r="W39" s="206">
        <v>0.33</v>
      </c>
      <c r="X39" s="206">
        <v>1.38</v>
      </c>
      <c r="Y39" s="206">
        <v>0</v>
      </c>
      <c r="Z39" s="206">
        <v>1.3</v>
      </c>
      <c r="AA39" s="206">
        <v>0</v>
      </c>
      <c r="AB39" s="206">
        <v>0</v>
      </c>
      <c r="AC39" s="206">
        <v>10.59</v>
      </c>
      <c r="AD39" s="206">
        <v>0</v>
      </c>
      <c r="AE39" s="206">
        <v>0</v>
      </c>
      <c r="AF39" s="206">
        <v>0</v>
      </c>
      <c r="AG39" s="206">
        <v>24.11</v>
      </c>
      <c r="AH39" s="206">
        <v>0</v>
      </c>
      <c r="AI39" s="206">
        <v>27.32</v>
      </c>
      <c r="AJ39" s="206">
        <v>0</v>
      </c>
      <c r="AK39" s="206">
        <v>-1.57</v>
      </c>
      <c r="AL39" s="206">
        <v>0</v>
      </c>
      <c r="AM39" s="206">
        <v>0</v>
      </c>
      <c r="AN39" s="206">
        <v>0</v>
      </c>
      <c r="AO39" s="206">
        <v>64.8</v>
      </c>
      <c r="AP39" s="206">
        <v>82.8</v>
      </c>
    </row>
    <row r="40" spans="1:42">
      <c r="A40" t="s">
        <v>82</v>
      </c>
      <c r="B40" s="206">
        <v>0</v>
      </c>
      <c r="C40" s="206">
        <v>0</v>
      </c>
      <c r="D40" s="206">
        <v>11.36</v>
      </c>
      <c r="E40" s="206">
        <v>0</v>
      </c>
      <c r="F40" s="206">
        <v>5.59</v>
      </c>
      <c r="G40" s="206">
        <v>3.86</v>
      </c>
      <c r="H40" s="206">
        <v>0</v>
      </c>
      <c r="I40" s="206">
        <v>23.12</v>
      </c>
      <c r="J40" s="206">
        <v>0.56000000000000005</v>
      </c>
      <c r="K40" s="206">
        <v>6.08</v>
      </c>
      <c r="L40" s="206">
        <v>1.61</v>
      </c>
      <c r="M40" s="206">
        <v>0</v>
      </c>
      <c r="N40" s="206">
        <v>1.0900000000000001</v>
      </c>
      <c r="O40" s="206">
        <v>0.92</v>
      </c>
      <c r="P40" s="206">
        <v>1.99</v>
      </c>
      <c r="Q40" s="206">
        <v>0.13</v>
      </c>
      <c r="R40" s="206">
        <v>0.27</v>
      </c>
      <c r="S40" s="206">
        <v>0.17</v>
      </c>
      <c r="T40" s="206">
        <v>0</v>
      </c>
      <c r="U40" s="206">
        <v>8.0500000000000007</v>
      </c>
      <c r="V40" s="206">
        <v>0.19</v>
      </c>
      <c r="W40" s="206">
        <v>0.33</v>
      </c>
      <c r="X40" s="206">
        <v>1.38</v>
      </c>
      <c r="Y40" s="206">
        <v>0</v>
      </c>
      <c r="Z40" s="206">
        <v>1.3</v>
      </c>
      <c r="AA40" s="206">
        <v>0</v>
      </c>
      <c r="AB40" s="206">
        <v>0</v>
      </c>
      <c r="AC40" s="206">
        <v>10.59</v>
      </c>
      <c r="AD40" s="206">
        <v>0</v>
      </c>
      <c r="AE40" s="206">
        <v>0</v>
      </c>
      <c r="AF40" s="206">
        <v>0</v>
      </c>
      <c r="AG40" s="206">
        <v>24.11</v>
      </c>
      <c r="AH40" s="206">
        <v>0</v>
      </c>
      <c r="AI40" s="206">
        <v>27.32</v>
      </c>
      <c r="AJ40" s="206">
        <v>0</v>
      </c>
      <c r="AK40" s="206">
        <v>-1.57</v>
      </c>
      <c r="AL40" s="206">
        <v>0</v>
      </c>
      <c r="AM40" s="206">
        <v>0</v>
      </c>
      <c r="AN40" s="206">
        <v>0</v>
      </c>
      <c r="AO40" s="206">
        <v>64.8</v>
      </c>
      <c r="AP40" s="206">
        <v>82.8</v>
      </c>
    </row>
    <row r="41" spans="1:42">
      <c r="A41" t="s">
        <v>83</v>
      </c>
      <c r="B41" s="206">
        <v>0</v>
      </c>
      <c r="C41" s="206">
        <v>0</v>
      </c>
      <c r="D41" s="206">
        <v>11.36</v>
      </c>
      <c r="E41" s="206">
        <v>0</v>
      </c>
      <c r="F41" s="206">
        <v>5.59</v>
      </c>
      <c r="G41" s="206">
        <v>3.86</v>
      </c>
      <c r="H41" s="206">
        <v>0</v>
      </c>
      <c r="I41" s="206">
        <v>23.12</v>
      </c>
      <c r="J41" s="206">
        <v>0.56000000000000005</v>
      </c>
      <c r="K41" s="206">
        <v>6.08</v>
      </c>
      <c r="L41" s="206">
        <v>1.61</v>
      </c>
      <c r="M41" s="206">
        <v>0</v>
      </c>
      <c r="N41" s="206">
        <v>1.0900000000000001</v>
      </c>
      <c r="O41" s="206">
        <v>0.92</v>
      </c>
      <c r="P41" s="206">
        <v>1.99</v>
      </c>
      <c r="Q41" s="206">
        <v>0.13</v>
      </c>
      <c r="R41" s="206">
        <v>0.27</v>
      </c>
      <c r="S41" s="206">
        <v>0.17</v>
      </c>
      <c r="T41" s="206">
        <v>0</v>
      </c>
      <c r="U41" s="206">
        <v>8.0500000000000007</v>
      </c>
      <c r="V41" s="206">
        <v>0.19</v>
      </c>
      <c r="W41" s="206">
        <v>0.33</v>
      </c>
      <c r="X41" s="206">
        <v>1.38</v>
      </c>
      <c r="Y41" s="206">
        <v>0</v>
      </c>
      <c r="Z41" s="206">
        <v>1.3</v>
      </c>
      <c r="AA41" s="206">
        <v>0</v>
      </c>
      <c r="AB41" s="206">
        <v>0</v>
      </c>
      <c r="AC41" s="206">
        <v>10.59</v>
      </c>
      <c r="AD41" s="206">
        <v>0</v>
      </c>
      <c r="AE41" s="206">
        <v>0</v>
      </c>
      <c r="AF41" s="206">
        <v>0</v>
      </c>
      <c r="AG41" s="206">
        <v>24.11</v>
      </c>
      <c r="AH41" s="206">
        <v>0</v>
      </c>
      <c r="AI41" s="206">
        <v>27.32</v>
      </c>
      <c r="AJ41" s="206">
        <v>0</v>
      </c>
      <c r="AK41" s="206">
        <v>-1.57</v>
      </c>
      <c r="AL41" s="206">
        <v>0</v>
      </c>
      <c r="AM41" s="206">
        <v>0</v>
      </c>
      <c r="AN41" s="206">
        <v>0</v>
      </c>
      <c r="AO41" s="206">
        <v>64.8</v>
      </c>
      <c r="AP41" s="206">
        <v>82.8</v>
      </c>
    </row>
    <row r="42" spans="1:42">
      <c r="A42" t="s">
        <v>84</v>
      </c>
      <c r="B42" s="206">
        <v>0</v>
      </c>
      <c r="C42" s="206">
        <v>0</v>
      </c>
      <c r="D42" s="206">
        <v>11.36</v>
      </c>
      <c r="E42" s="206">
        <v>0</v>
      </c>
      <c r="F42" s="206">
        <v>5.59</v>
      </c>
      <c r="G42" s="206">
        <v>3.86</v>
      </c>
      <c r="H42" s="206">
        <v>0</v>
      </c>
      <c r="I42" s="206">
        <v>23.12</v>
      </c>
      <c r="J42" s="206">
        <v>0.56000000000000005</v>
      </c>
      <c r="K42" s="206">
        <v>6.08</v>
      </c>
      <c r="L42" s="206">
        <v>1.61</v>
      </c>
      <c r="M42" s="206">
        <v>0</v>
      </c>
      <c r="N42" s="206">
        <v>1.0900000000000001</v>
      </c>
      <c r="O42" s="206">
        <v>0.92</v>
      </c>
      <c r="P42" s="206">
        <v>1.99</v>
      </c>
      <c r="Q42" s="206">
        <v>0.13</v>
      </c>
      <c r="R42" s="206">
        <v>0.27</v>
      </c>
      <c r="S42" s="206">
        <v>0.17</v>
      </c>
      <c r="T42" s="206">
        <v>0</v>
      </c>
      <c r="U42" s="206">
        <v>8.0500000000000007</v>
      </c>
      <c r="V42" s="206">
        <v>0.19</v>
      </c>
      <c r="W42" s="206">
        <v>0.33</v>
      </c>
      <c r="X42" s="206">
        <v>1.38</v>
      </c>
      <c r="Y42" s="206">
        <v>0</v>
      </c>
      <c r="Z42" s="206">
        <v>1.3</v>
      </c>
      <c r="AA42" s="206">
        <v>0</v>
      </c>
      <c r="AB42" s="206">
        <v>0</v>
      </c>
      <c r="AC42" s="206">
        <v>10.59</v>
      </c>
      <c r="AD42" s="206">
        <v>0</v>
      </c>
      <c r="AE42" s="206">
        <v>0</v>
      </c>
      <c r="AF42" s="206">
        <v>0</v>
      </c>
      <c r="AG42" s="206">
        <v>24.11</v>
      </c>
      <c r="AH42" s="206">
        <v>0</v>
      </c>
      <c r="AI42" s="206">
        <v>27.32</v>
      </c>
      <c r="AJ42" s="206">
        <v>0</v>
      </c>
      <c r="AK42" s="206">
        <v>-1.57</v>
      </c>
      <c r="AL42" s="206">
        <v>0</v>
      </c>
      <c r="AM42" s="206">
        <v>0</v>
      </c>
      <c r="AN42" s="206">
        <v>0</v>
      </c>
      <c r="AO42" s="206">
        <v>64.8</v>
      </c>
      <c r="AP42" s="206">
        <v>82.8</v>
      </c>
    </row>
    <row r="43" spans="1:42">
      <c r="A43" t="s">
        <v>85</v>
      </c>
      <c r="B43" s="206">
        <v>0</v>
      </c>
      <c r="C43" s="206">
        <v>0</v>
      </c>
      <c r="D43" s="206">
        <v>11.3</v>
      </c>
      <c r="E43" s="206">
        <v>0</v>
      </c>
      <c r="F43" s="206">
        <v>5.59</v>
      </c>
      <c r="G43" s="206">
        <v>3.86</v>
      </c>
      <c r="H43" s="206">
        <v>0</v>
      </c>
      <c r="I43" s="206">
        <v>23.12</v>
      </c>
      <c r="J43" s="206">
        <v>0.56000000000000005</v>
      </c>
      <c r="K43" s="206">
        <v>6.08</v>
      </c>
      <c r="L43" s="206">
        <v>1.61</v>
      </c>
      <c r="M43" s="206">
        <v>0</v>
      </c>
      <c r="N43" s="206">
        <v>1.0900000000000001</v>
      </c>
      <c r="O43" s="206">
        <v>0.92</v>
      </c>
      <c r="P43" s="206">
        <v>1.99</v>
      </c>
      <c r="Q43" s="206">
        <v>0.13</v>
      </c>
      <c r="R43" s="206">
        <v>0.27</v>
      </c>
      <c r="S43" s="206">
        <v>0.17</v>
      </c>
      <c r="T43" s="206">
        <v>0</v>
      </c>
      <c r="U43" s="206">
        <v>8.0500000000000007</v>
      </c>
      <c r="V43" s="206">
        <v>0.19</v>
      </c>
      <c r="W43" s="206">
        <v>0.33</v>
      </c>
      <c r="X43" s="206">
        <v>1.38</v>
      </c>
      <c r="Y43" s="206">
        <v>0</v>
      </c>
      <c r="Z43" s="206">
        <v>1.3</v>
      </c>
      <c r="AA43" s="206">
        <v>0</v>
      </c>
      <c r="AB43" s="206">
        <v>0</v>
      </c>
      <c r="AC43" s="206">
        <v>10.59</v>
      </c>
      <c r="AD43" s="206">
        <v>0</v>
      </c>
      <c r="AE43" s="206">
        <v>0</v>
      </c>
      <c r="AF43" s="206">
        <v>0</v>
      </c>
      <c r="AG43" s="206">
        <v>24.11</v>
      </c>
      <c r="AH43" s="206">
        <v>0</v>
      </c>
      <c r="AI43" s="206">
        <v>27.32</v>
      </c>
      <c r="AJ43" s="206">
        <v>0</v>
      </c>
      <c r="AK43" s="206">
        <v>-1.57</v>
      </c>
      <c r="AL43" s="206">
        <v>0</v>
      </c>
      <c r="AM43" s="206">
        <v>0</v>
      </c>
      <c r="AN43" s="206">
        <v>0</v>
      </c>
      <c r="AO43" s="206">
        <v>64.8</v>
      </c>
      <c r="AP43" s="206">
        <v>82.8</v>
      </c>
    </row>
    <row r="44" spans="1:42">
      <c r="A44" t="s">
        <v>86</v>
      </c>
      <c r="B44" s="206">
        <v>0</v>
      </c>
      <c r="C44" s="206">
        <v>0</v>
      </c>
      <c r="D44" s="206">
        <v>11.3</v>
      </c>
      <c r="E44" s="206">
        <v>0</v>
      </c>
      <c r="F44" s="206">
        <v>5.59</v>
      </c>
      <c r="G44" s="206">
        <v>3.86</v>
      </c>
      <c r="H44" s="206">
        <v>0</v>
      </c>
      <c r="I44" s="206">
        <v>23.12</v>
      </c>
      <c r="J44" s="206">
        <v>0.56000000000000005</v>
      </c>
      <c r="K44" s="206">
        <v>6.08</v>
      </c>
      <c r="L44" s="206">
        <v>1.61</v>
      </c>
      <c r="M44" s="206">
        <v>0</v>
      </c>
      <c r="N44" s="206">
        <v>1.0900000000000001</v>
      </c>
      <c r="O44" s="206">
        <v>0.92</v>
      </c>
      <c r="P44" s="206">
        <v>1.99</v>
      </c>
      <c r="Q44" s="206">
        <v>0.13</v>
      </c>
      <c r="R44" s="206">
        <v>0.27</v>
      </c>
      <c r="S44" s="206">
        <v>0.17</v>
      </c>
      <c r="T44" s="206">
        <v>0</v>
      </c>
      <c r="U44" s="206">
        <v>8.0500000000000007</v>
      </c>
      <c r="V44" s="206">
        <v>0.19</v>
      </c>
      <c r="W44" s="206">
        <v>0.33</v>
      </c>
      <c r="X44" s="206">
        <v>1.38</v>
      </c>
      <c r="Y44" s="206">
        <v>0</v>
      </c>
      <c r="Z44" s="206">
        <v>1.3</v>
      </c>
      <c r="AA44" s="206">
        <v>0</v>
      </c>
      <c r="AB44" s="206">
        <v>0</v>
      </c>
      <c r="AC44" s="206">
        <v>10.82</v>
      </c>
      <c r="AD44" s="206">
        <v>0</v>
      </c>
      <c r="AE44" s="206">
        <v>0</v>
      </c>
      <c r="AF44" s="206">
        <v>0</v>
      </c>
      <c r="AG44" s="206">
        <v>24.11</v>
      </c>
      <c r="AH44" s="206">
        <v>0</v>
      </c>
      <c r="AI44" s="206">
        <v>27.32</v>
      </c>
      <c r="AJ44" s="206">
        <v>0</v>
      </c>
      <c r="AK44" s="206">
        <v>-1.57</v>
      </c>
      <c r="AL44" s="206">
        <v>0</v>
      </c>
      <c r="AM44" s="206">
        <v>0</v>
      </c>
      <c r="AN44" s="206">
        <v>0</v>
      </c>
      <c r="AO44" s="206">
        <v>64.8</v>
      </c>
      <c r="AP44" s="206">
        <v>82.8</v>
      </c>
    </row>
    <row r="45" spans="1:42">
      <c r="A45" t="s">
        <v>87</v>
      </c>
      <c r="B45" s="206">
        <v>0</v>
      </c>
      <c r="C45" s="206">
        <v>0</v>
      </c>
      <c r="D45" s="206">
        <v>11.3</v>
      </c>
      <c r="E45" s="206">
        <v>0</v>
      </c>
      <c r="F45" s="206">
        <v>5.59</v>
      </c>
      <c r="G45" s="206">
        <v>3.86</v>
      </c>
      <c r="H45" s="206">
        <v>0</v>
      </c>
      <c r="I45" s="206">
        <v>23.12</v>
      </c>
      <c r="J45" s="206">
        <v>0.56000000000000005</v>
      </c>
      <c r="K45" s="206">
        <v>6.08</v>
      </c>
      <c r="L45" s="206">
        <v>1.61</v>
      </c>
      <c r="M45" s="206">
        <v>0</v>
      </c>
      <c r="N45" s="206">
        <v>1.0900000000000001</v>
      </c>
      <c r="O45" s="206">
        <v>0.92</v>
      </c>
      <c r="P45" s="206">
        <v>1.99</v>
      </c>
      <c r="Q45" s="206">
        <v>0.13</v>
      </c>
      <c r="R45" s="206">
        <v>0.27</v>
      </c>
      <c r="S45" s="206">
        <v>0.17</v>
      </c>
      <c r="T45" s="206">
        <v>0</v>
      </c>
      <c r="U45" s="206">
        <v>8.0500000000000007</v>
      </c>
      <c r="V45" s="206">
        <v>0.19</v>
      </c>
      <c r="W45" s="206">
        <v>0.33</v>
      </c>
      <c r="X45" s="206">
        <v>1.38</v>
      </c>
      <c r="Y45" s="206">
        <v>0</v>
      </c>
      <c r="Z45" s="206">
        <v>1.3</v>
      </c>
      <c r="AA45" s="206">
        <v>0</v>
      </c>
      <c r="AB45" s="206">
        <v>0</v>
      </c>
      <c r="AC45" s="206">
        <v>10.82</v>
      </c>
      <c r="AD45" s="206">
        <v>0</v>
      </c>
      <c r="AE45" s="206">
        <v>0</v>
      </c>
      <c r="AF45" s="206">
        <v>0</v>
      </c>
      <c r="AG45" s="206">
        <v>24.11</v>
      </c>
      <c r="AH45" s="206">
        <v>0</v>
      </c>
      <c r="AI45" s="206">
        <v>27.32</v>
      </c>
      <c r="AJ45" s="206">
        <v>0</v>
      </c>
      <c r="AK45" s="206">
        <v>-1.57</v>
      </c>
      <c r="AL45" s="206">
        <v>0</v>
      </c>
      <c r="AM45" s="206">
        <v>0</v>
      </c>
      <c r="AN45" s="206">
        <v>0</v>
      </c>
      <c r="AO45" s="206">
        <v>64.8</v>
      </c>
      <c r="AP45" s="206">
        <v>82.8</v>
      </c>
    </row>
    <row r="46" spans="1:42">
      <c r="A46" t="s">
        <v>88</v>
      </c>
      <c r="B46" s="206">
        <v>0</v>
      </c>
      <c r="C46" s="206">
        <v>0</v>
      </c>
      <c r="D46" s="206">
        <v>11.3</v>
      </c>
      <c r="E46" s="206">
        <v>0</v>
      </c>
      <c r="F46" s="206">
        <v>5.59</v>
      </c>
      <c r="G46" s="206">
        <v>3.86</v>
      </c>
      <c r="H46" s="206">
        <v>0</v>
      </c>
      <c r="I46" s="206">
        <v>23.12</v>
      </c>
      <c r="J46" s="206">
        <v>0.56000000000000005</v>
      </c>
      <c r="K46" s="206">
        <v>6.08</v>
      </c>
      <c r="L46" s="206">
        <v>1.61</v>
      </c>
      <c r="M46" s="206">
        <v>0</v>
      </c>
      <c r="N46" s="206">
        <v>1.0900000000000001</v>
      </c>
      <c r="O46" s="206">
        <v>0.92</v>
      </c>
      <c r="P46" s="206">
        <v>1.99</v>
      </c>
      <c r="Q46" s="206">
        <v>0.13</v>
      </c>
      <c r="R46" s="206">
        <v>0.27</v>
      </c>
      <c r="S46" s="206">
        <v>0.17</v>
      </c>
      <c r="T46" s="206">
        <v>0</v>
      </c>
      <c r="U46" s="206">
        <v>8.0500000000000007</v>
      </c>
      <c r="V46" s="206">
        <v>0.19</v>
      </c>
      <c r="W46" s="206">
        <v>0.33</v>
      </c>
      <c r="X46" s="206">
        <v>1.38</v>
      </c>
      <c r="Y46" s="206">
        <v>0</v>
      </c>
      <c r="Z46" s="206">
        <v>1.3</v>
      </c>
      <c r="AA46" s="206">
        <v>0</v>
      </c>
      <c r="AB46" s="206">
        <v>0</v>
      </c>
      <c r="AC46" s="206">
        <v>10.82</v>
      </c>
      <c r="AD46" s="206">
        <v>0</v>
      </c>
      <c r="AE46" s="206">
        <v>0</v>
      </c>
      <c r="AF46" s="206">
        <v>0</v>
      </c>
      <c r="AG46" s="206">
        <v>24.11</v>
      </c>
      <c r="AH46" s="206">
        <v>0</v>
      </c>
      <c r="AI46" s="206">
        <v>27.32</v>
      </c>
      <c r="AJ46" s="206">
        <v>0</v>
      </c>
      <c r="AK46" s="206">
        <v>-1.57</v>
      </c>
      <c r="AL46" s="206">
        <v>0</v>
      </c>
      <c r="AM46" s="206">
        <v>0</v>
      </c>
      <c r="AN46" s="206">
        <v>0</v>
      </c>
      <c r="AO46" s="206">
        <v>64.8</v>
      </c>
      <c r="AP46" s="206">
        <v>82.8</v>
      </c>
    </row>
    <row r="47" spans="1:42">
      <c r="A47" t="s">
        <v>89</v>
      </c>
      <c r="B47" s="206">
        <v>0</v>
      </c>
      <c r="C47" s="206">
        <v>0</v>
      </c>
      <c r="D47" s="206">
        <v>11.3</v>
      </c>
      <c r="E47" s="206">
        <v>0</v>
      </c>
      <c r="F47" s="206">
        <v>5.59</v>
      </c>
      <c r="G47" s="206">
        <v>3.86</v>
      </c>
      <c r="H47" s="206">
        <v>0</v>
      </c>
      <c r="I47" s="206">
        <v>23.12</v>
      </c>
      <c r="J47" s="206">
        <v>0.56000000000000005</v>
      </c>
      <c r="K47" s="206">
        <v>6.08</v>
      </c>
      <c r="L47" s="206">
        <v>1.61</v>
      </c>
      <c r="M47" s="206">
        <v>0</v>
      </c>
      <c r="N47" s="206">
        <v>1.0900000000000001</v>
      </c>
      <c r="O47" s="206">
        <v>0.92</v>
      </c>
      <c r="P47" s="206">
        <v>1.99</v>
      </c>
      <c r="Q47" s="206">
        <v>0.13</v>
      </c>
      <c r="R47" s="206">
        <v>0.27</v>
      </c>
      <c r="S47" s="206">
        <v>0.17</v>
      </c>
      <c r="T47" s="206">
        <v>0</v>
      </c>
      <c r="U47" s="206">
        <v>8.0500000000000007</v>
      </c>
      <c r="V47" s="206">
        <v>0.19</v>
      </c>
      <c r="W47" s="206">
        <v>0.33</v>
      </c>
      <c r="X47" s="206">
        <v>1.38</v>
      </c>
      <c r="Y47" s="206">
        <v>0</v>
      </c>
      <c r="Z47" s="206">
        <v>1.3</v>
      </c>
      <c r="AA47" s="206">
        <v>0</v>
      </c>
      <c r="AB47" s="206">
        <v>0</v>
      </c>
      <c r="AC47" s="206">
        <v>10.82</v>
      </c>
      <c r="AD47" s="206">
        <v>0</v>
      </c>
      <c r="AE47" s="206">
        <v>0</v>
      </c>
      <c r="AF47" s="206">
        <v>0</v>
      </c>
      <c r="AG47" s="206">
        <v>24.11</v>
      </c>
      <c r="AH47" s="206">
        <v>0</v>
      </c>
      <c r="AI47" s="206">
        <v>27.32</v>
      </c>
      <c r="AJ47" s="206">
        <v>0</v>
      </c>
      <c r="AK47" s="206">
        <v>-5.36</v>
      </c>
      <c r="AL47" s="206">
        <v>0</v>
      </c>
      <c r="AM47" s="206">
        <v>0</v>
      </c>
      <c r="AN47" s="206">
        <v>0</v>
      </c>
      <c r="AO47" s="206">
        <v>64.8</v>
      </c>
      <c r="AP47" s="206">
        <v>82.8</v>
      </c>
    </row>
    <row r="48" spans="1:42">
      <c r="A48" t="s">
        <v>90</v>
      </c>
      <c r="B48" s="206">
        <v>0</v>
      </c>
      <c r="C48" s="206">
        <v>0</v>
      </c>
      <c r="D48" s="206">
        <v>11.3</v>
      </c>
      <c r="E48" s="206">
        <v>0</v>
      </c>
      <c r="F48" s="206">
        <v>5.59</v>
      </c>
      <c r="G48" s="206">
        <v>3.86</v>
      </c>
      <c r="H48" s="206">
        <v>0</v>
      </c>
      <c r="I48" s="206">
        <v>23.12</v>
      </c>
      <c r="J48" s="206">
        <v>0.56000000000000005</v>
      </c>
      <c r="K48" s="206">
        <v>6.08</v>
      </c>
      <c r="L48" s="206">
        <v>1.61</v>
      </c>
      <c r="M48" s="206">
        <v>0</v>
      </c>
      <c r="N48" s="206">
        <v>1.0900000000000001</v>
      </c>
      <c r="O48" s="206">
        <v>0.92</v>
      </c>
      <c r="P48" s="206">
        <v>1.99</v>
      </c>
      <c r="Q48" s="206">
        <v>0.13</v>
      </c>
      <c r="R48" s="206">
        <v>0.27</v>
      </c>
      <c r="S48" s="206">
        <v>0.17</v>
      </c>
      <c r="T48" s="206">
        <v>0</v>
      </c>
      <c r="U48" s="206">
        <v>8.0500000000000007</v>
      </c>
      <c r="V48" s="206">
        <v>0.19</v>
      </c>
      <c r="W48" s="206">
        <v>0.33</v>
      </c>
      <c r="X48" s="206">
        <v>1.38</v>
      </c>
      <c r="Y48" s="206">
        <v>0</v>
      </c>
      <c r="Z48" s="206">
        <v>1.3</v>
      </c>
      <c r="AA48" s="206">
        <v>0</v>
      </c>
      <c r="AB48" s="206">
        <v>0</v>
      </c>
      <c r="AC48" s="206">
        <v>-0.33</v>
      </c>
      <c r="AD48" s="206">
        <v>0</v>
      </c>
      <c r="AE48" s="206">
        <v>0</v>
      </c>
      <c r="AF48" s="206">
        <v>0</v>
      </c>
      <c r="AG48" s="206">
        <v>24.11</v>
      </c>
      <c r="AH48" s="206">
        <v>0</v>
      </c>
      <c r="AI48" s="206">
        <v>27.32</v>
      </c>
      <c r="AJ48" s="206">
        <v>0</v>
      </c>
      <c r="AK48" s="206">
        <v>-5.36</v>
      </c>
      <c r="AL48" s="206">
        <v>0</v>
      </c>
      <c r="AM48" s="206">
        <v>0</v>
      </c>
      <c r="AN48" s="206">
        <v>0</v>
      </c>
      <c r="AO48" s="206">
        <v>64.8</v>
      </c>
      <c r="AP48" s="206">
        <v>82.8</v>
      </c>
    </row>
    <row r="49" spans="1:42">
      <c r="A49" t="s">
        <v>91</v>
      </c>
      <c r="B49" s="206">
        <v>0</v>
      </c>
      <c r="C49" s="206">
        <v>0</v>
      </c>
      <c r="D49" s="206">
        <v>11.3</v>
      </c>
      <c r="E49" s="206">
        <v>0</v>
      </c>
      <c r="F49" s="206">
        <v>5.59</v>
      </c>
      <c r="G49" s="206">
        <v>3.86</v>
      </c>
      <c r="H49" s="206">
        <v>0</v>
      </c>
      <c r="I49" s="206">
        <v>23.12</v>
      </c>
      <c r="J49" s="206">
        <v>0.56000000000000005</v>
      </c>
      <c r="K49" s="206">
        <v>6.08</v>
      </c>
      <c r="L49" s="206">
        <v>1.61</v>
      </c>
      <c r="M49" s="206">
        <v>0</v>
      </c>
      <c r="N49" s="206">
        <v>1.0900000000000001</v>
      </c>
      <c r="O49" s="206">
        <v>0.92</v>
      </c>
      <c r="P49" s="206">
        <v>2.35</v>
      </c>
      <c r="Q49" s="206">
        <v>0.13</v>
      </c>
      <c r="R49" s="206">
        <v>0.27</v>
      </c>
      <c r="S49" s="206">
        <v>0.17</v>
      </c>
      <c r="T49" s="206">
        <v>0</v>
      </c>
      <c r="U49" s="206">
        <v>8.0500000000000007</v>
      </c>
      <c r="V49" s="206">
        <v>0.19</v>
      </c>
      <c r="W49" s="206">
        <v>0.33</v>
      </c>
      <c r="X49" s="206">
        <v>1.38</v>
      </c>
      <c r="Y49" s="206">
        <v>0</v>
      </c>
      <c r="Z49" s="206">
        <v>1.3</v>
      </c>
      <c r="AA49" s="206">
        <v>0</v>
      </c>
      <c r="AB49" s="206">
        <v>0</v>
      </c>
      <c r="AC49" s="206">
        <v>10.82</v>
      </c>
      <c r="AD49" s="206">
        <v>0</v>
      </c>
      <c r="AE49" s="206">
        <v>0</v>
      </c>
      <c r="AF49" s="206">
        <v>0</v>
      </c>
      <c r="AG49" s="206">
        <v>24.11</v>
      </c>
      <c r="AH49" s="206">
        <v>0</v>
      </c>
      <c r="AI49" s="206">
        <v>27.32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64.8</v>
      </c>
      <c r="AP49" s="206">
        <v>82.8</v>
      </c>
    </row>
    <row r="50" spans="1:42">
      <c r="A50" t="s">
        <v>92</v>
      </c>
      <c r="B50" s="206">
        <v>0</v>
      </c>
      <c r="C50" s="206">
        <v>0</v>
      </c>
      <c r="D50" s="206">
        <v>11.3</v>
      </c>
      <c r="E50" s="206">
        <v>0</v>
      </c>
      <c r="F50" s="206">
        <v>5.59</v>
      </c>
      <c r="G50" s="206">
        <v>3.86</v>
      </c>
      <c r="H50" s="206">
        <v>0</v>
      </c>
      <c r="I50" s="206">
        <v>23.12</v>
      </c>
      <c r="J50" s="206">
        <v>0.56000000000000005</v>
      </c>
      <c r="K50" s="206">
        <v>6.08</v>
      </c>
      <c r="L50" s="206">
        <v>1.61</v>
      </c>
      <c r="M50" s="206">
        <v>0</v>
      </c>
      <c r="N50" s="206">
        <v>1.0900000000000001</v>
      </c>
      <c r="O50" s="206">
        <v>0.92</v>
      </c>
      <c r="P50" s="206">
        <v>2.35</v>
      </c>
      <c r="Q50" s="206">
        <v>0.13</v>
      </c>
      <c r="R50" s="206">
        <v>0.27</v>
      </c>
      <c r="S50" s="206">
        <v>0.17</v>
      </c>
      <c r="T50" s="206">
        <v>0</v>
      </c>
      <c r="U50" s="206">
        <v>8.0500000000000007</v>
      </c>
      <c r="V50" s="206">
        <v>0.19</v>
      </c>
      <c r="W50" s="206">
        <v>0.33</v>
      </c>
      <c r="X50" s="206">
        <v>1.38</v>
      </c>
      <c r="Y50" s="206">
        <v>0</v>
      </c>
      <c r="Z50" s="206">
        <v>1.3</v>
      </c>
      <c r="AA50" s="206">
        <v>0</v>
      </c>
      <c r="AB50" s="206">
        <v>0</v>
      </c>
      <c r="AC50" s="206">
        <v>10.82</v>
      </c>
      <c r="AD50" s="206">
        <v>0</v>
      </c>
      <c r="AE50" s="206">
        <v>0</v>
      </c>
      <c r="AF50" s="206">
        <v>0</v>
      </c>
      <c r="AG50" s="206">
        <v>24.11</v>
      </c>
      <c r="AH50" s="206">
        <v>0</v>
      </c>
      <c r="AI50" s="206">
        <v>27.32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64.8</v>
      </c>
      <c r="AP50" s="206">
        <v>82.8</v>
      </c>
    </row>
    <row r="51" spans="1:42">
      <c r="A51" t="s">
        <v>93</v>
      </c>
      <c r="B51" s="206">
        <v>0</v>
      </c>
      <c r="C51" s="206">
        <v>0</v>
      </c>
      <c r="D51" s="206">
        <v>11.25</v>
      </c>
      <c r="E51" s="206">
        <v>0</v>
      </c>
      <c r="F51" s="206">
        <v>5.59</v>
      </c>
      <c r="G51" s="206">
        <v>3.86</v>
      </c>
      <c r="H51" s="206">
        <v>0</v>
      </c>
      <c r="I51" s="206">
        <v>23.12</v>
      </c>
      <c r="J51" s="206">
        <v>0.56000000000000005</v>
      </c>
      <c r="K51" s="206">
        <v>6.08</v>
      </c>
      <c r="L51" s="206">
        <v>1.61</v>
      </c>
      <c r="M51" s="206">
        <v>0</v>
      </c>
      <c r="N51" s="206">
        <v>1.1000000000000001</v>
      </c>
      <c r="O51" s="206">
        <v>0.92</v>
      </c>
      <c r="P51" s="206">
        <v>2</v>
      </c>
      <c r="Q51" s="206">
        <v>0.13</v>
      </c>
      <c r="R51" s="206">
        <v>0.27</v>
      </c>
      <c r="S51" s="206">
        <v>0.17</v>
      </c>
      <c r="T51" s="206">
        <v>0</v>
      </c>
      <c r="U51" s="206">
        <v>8.0500000000000007</v>
      </c>
      <c r="V51" s="206">
        <v>0.19</v>
      </c>
      <c r="W51" s="206">
        <v>0.33</v>
      </c>
      <c r="X51" s="206">
        <v>1.38</v>
      </c>
      <c r="Y51" s="206">
        <v>0</v>
      </c>
      <c r="Z51" s="206">
        <v>1.3</v>
      </c>
      <c r="AA51" s="206">
        <v>0</v>
      </c>
      <c r="AB51" s="206">
        <v>0</v>
      </c>
      <c r="AC51" s="206">
        <v>10.82</v>
      </c>
      <c r="AD51" s="206">
        <v>0</v>
      </c>
      <c r="AE51" s="206">
        <v>0</v>
      </c>
      <c r="AF51" s="206">
        <v>0</v>
      </c>
      <c r="AG51" s="206">
        <v>24.11</v>
      </c>
      <c r="AH51" s="206">
        <v>0</v>
      </c>
      <c r="AI51" s="206">
        <v>27.32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64.8</v>
      </c>
      <c r="AP51" s="206">
        <v>82.8</v>
      </c>
    </row>
    <row r="52" spans="1:42">
      <c r="A52" t="s">
        <v>94</v>
      </c>
      <c r="B52" s="206">
        <v>0</v>
      </c>
      <c r="C52" s="206">
        <v>0</v>
      </c>
      <c r="D52" s="206">
        <v>11.25</v>
      </c>
      <c r="E52" s="206">
        <v>0</v>
      </c>
      <c r="F52" s="206">
        <v>5.59</v>
      </c>
      <c r="G52" s="206">
        <v>3.86</v>
      </c>
      <c r="H52" s="206">
        <v>0</v>
      </c>
      <c r="I52" s="206">
        <v>23.12</v>
      </c>
      <c r="J52" s="206">
        <v>0.56000000000000005</v>
      </c>
      <c r="K52" s="206">
        <v>6.08</v>
      </c>
      <c r="L52" s="206">
        <v>1.61</v>
      </c>
      <c r="M52" s="206">
        <v>0</v>
      </c>
      <c r="N52" s="206">
        <v>1.1000000000000001</v>
      </c>
      <c r="O52" s="206">
        <v>0.92</v>
      </c>
      <c r="P52" s="206">
        <v>2</v>
      </c>
      <c r="Q52" s="206">
        <v>0.13</v>
      </c>
      <c r="R52" s="206">
        <v>0.27</v>
      </c>
      <c r="S52" s="206">
        <v>0.17</v>
      </c>
      <c r="T52" s="206">
        <v>0</v>
      </c>
      <c r="U52" s="206">
        <v>8.0500000000000007</v>
      </c>
      <c r="V52" s="206">
        <v>0.19</v>
      </c>
      <c r="W52" s="206">
        <v>0.33</v>
      </c>
      <c r="X52" s="206">
        <v>1.38</v>
      </c>
      <c r="Y52" s="206">
        <v>0</v>
      </c>
      <c r="Z52" s="206">
        <v>1.3</v>
      </c>
      <c r="AA52" s="206">
        <v>0</v>
      </c>
      <c r="AB52" s="206">
        <v>0</v>
      </c>
      <c r="AC52" s="206">
        <v>10.82</v>
      </c>
      <c r="AD52" s="206">
        <v>0</v>
      </c>
      <c r="AE52" s="206">
        <v>0</v>
      </c>
      <c r="AF52" s="206">
        <v>0</v>
      </c>
      <c r="AG52" s="206">
        <v>24.11</v>
      </c>
      <c r="AH52" s="206">
        <v>0</v>
      </c>
      <c r="AI52" s="206">
        <v>27.32</v>
      </c>
      <c r="AJ52" s="206">
        <v>0</v>
      </c>
      <c r="AK52" s="206">
        <v>2.6</v>
      </c>
      <c r="AL52" s="206">
        <v>0</v>
      </c>
      <c r="AM52" s="206">
        <v>0</v>
      </c>
      <c r="AN52" s="206">
        <v>0</v>
      </c>
      <c r="AO52" s="206">
        <v>64.8</v>
      </c>
      <c r="AP52" s="206">
        <v>82.8</v>
      </c>
    </row>
    <row r="53" spans="1:42">
      <c r="A53" t="s">
        <v>95</v>
      </c>
      <c r="B53" s="206">
        <v>0</v>
      </c>
      <c r="C53" s="206">
        <v>0</v>
      </c>
      <c r="D53" s="206">
        <v>11.25</v>
      </c>
      <c r="E53" s="206">
        <v>0</v>
      </c>
      <c r="F53" s="206">
        <v>5.59</v>
      </c>
      <c r="G53" s="206">
        <v>2.79</v>
      </c>
      <c r="H53" s="206">
        <v>0</v>
      </c>
      <c r="I53" s="206">
        <v>23.12</v>
      </c>
      <c r="J53" s="206">
        <v>0.56000000000000005</v>
      </c>
      <c r="K53" s="206">
        <v>6.08</v>
      </c>
      <c r="L53" s="206">
        <v>1.61</v>
      </c>
      <c r="M53" s="206">
        <v>0</v>
      </c>
      <c r="N53" s="206">
        <v>1.1000000000000001</v>
      </c>
      <c r="O53" s="206">
        <v>0.92</v>
      </c>
      <c r="P53" s="206">
        <v>2</v>
      </c>
      <c r="Q53" s="206">
        <v>0.13</v>
      </c>
      <c r="R53" s="206">
        <v>0.27</v>
      </c>
      <c r="S53" s="206">
        <v>0.17</v>
      </c>
      <c r="T53" s="206">
        <v>0</v>
      </c>
      <c r="U53" s="206">
        <v>8.0500000000000007</v>
      </c>
      <c r="V53" s="206">
        <v>0.19</v>
      </c>
      <c r="W53" s="206">
        <v>0.33</v>
      </c>
      <c r="X53" s="206">
        <v>1.38</v>
      </c>
      <c r="Y53" s="206">
        <v>0</v>
      </c>
      <c r="Z53" s="206">
        <v>1.3</v>
      </c>
      <c r="AA53" s="206">
        <v>0</v>
      </c>
      <c r="AB53" s="206">
        <v>0</v>
      </c>
      <c r="AC53" s="206">
        <v>10.82</v>
      </c>
      <c r="AD53" s="206">
        <v>0</v>
      </c>
      <c r="AE53" s="206">
        <v>0</v>
      </c>
      <c r="AF53" s="206">
        <v>0</v>
      </c>
      <c r="AG53" s="206">
        <v>24.11</v>
      </c>
      <c r="AH53" s="206">
        <v>0</v>
      </c>
      <c r="AI53" s="206">
        <v>27.32</v>
      </c>
      <c r="AJ53" s="206">
        <v>0</v>
      </c>
      <c r="AK53" s="206">
        <v>2.6</v>
      </c>
      <c r="AL53" s="206">
        <v>0</v>
      </c>
      <c r="AM53" s="206">
        <v>0</v>
      </c>
      <c r="AN53" s="206">
        <v>0</v>
      </c>
      <c r="AO53" s="206">
        <v>64.8</v>
      </c>
      <c r="AP53" s="206">
        <v>82.8</v>
      </c>
    </row>
    <row r="54" spans="1:42">
      <c r="A54" t="s">
        <v>96</v>
      </c>
      <c r="B54" s="206">
        <v>0</v>
      </c>
      <c r="C54" s="206">
        <v>0</v>
      </c>
      <c r="D54" s="206">
        <v>11.25</v>
      </c>
      <c r="E54" s="206">
        <v>0</v>
      </c>
      <c r="F54" s="206">
        <v>5.59</v>
      </c>
      <c r="G54" s="206">
        <v>2.79</v>
      </c>
      <c r="H54" s="206">
        <v>0</v>
      </c>
      <c r="I54" s="206">
        <v>23.12</v>
      </c>
      <c r="J54" s="206">
        <v>0.56000000000000005</v>
      </c>
      <c r="K54" s="206">
        <v>6.08</v>
      </c>
      <c r="L54" s="206">
        <v>1.61</v>
      </c>
      <c r="M54" s="206">
        <v>0</v>
      </c>
      <c r="N54" s="206">
        <v>1.1000000000000001</v>
      </c>
      <c r="O54" s="206">
        <v>0.92</v>
      </c>
      <c r="P54" s="206">
        <v>2</v>
      </c>
      <c r="Q54" s="206">
        <v>0.13</v>
      </c>
      <c r="R54" s="206">
        <v>0.27</v>
      </c>
      <c r="S54" s="206">
        <v>0.17</v>
      </c>
      <c r="T54" s="206">
        <v>0</v>
      </c>
      <c r="U54" s="206">
        <v>8.0500000000000007</v>
      </c>
      <c r="V54" s="206">
        <v>0.19</v>
      </c>
      <c r="W54" s="206">
        <v>0.33</v>
      </c>
      <c r="X54" s="206">
        <v>1.38</v>
      </c>
      <c r="Y54" s="206">
        <v>0</v>
      </c>
      <c r="Z54" s="206">
        <v>1.3</v>
      </c>
      <c r="AA54" s="206">
        <v>0</v>
      </c>
      <c r="AB54" s="206">
        <v>0</v>
      </c>
      <c r="AC54" s="206">
        <v>10.82</v>
      </c>
      <c r="AD54" s="206">
        <v>0</v>
      </c>
      <c r="AE54" s="206">
        <v>0</v>
      </c>
      <c r="AF54" s="206">
        <v>0</v>
      </c>
      <c r="AG54" s="206">
        <v>24.11</v>
      </c>
      <c r="AH54" s="206">
        <v>0</v>
      </c>
      <c r="AI54" s="206">
        <v>27.32</v>
      </c>
      <c r="AJ54" s="206">
        <v>0</v>
      </c>
      <c r="AK54" s="206">
        <v>2.6</v>
      </c>
      <c r="AL54" s="206">
        <v>0</v>
      </c>
      <c r="AM54" s="206">
        <v>0</v>
      </c>
      <c r="AN54" s="206">
        <v>0</v>
      </c>
      <c r="AO54" s="206">
        <v>64.8</v>
      </c>
      <c r="AP54" s="206">
        <v>82.8</v>
      </c>
    </row>
    <row r="55" spans="1:42">
      <c r="A55" t="s">
        <v>97</v>
      </c>
      <c r="B55" s="206">
        <v>0</v>
      </c>
      <c r="C55" s="206">
        <v>0</v>
      </c>
      <c r="D55" s="206">
        <v>11.25</v>
      </c>
      <c r="E55" s="206">
        <v>0</v>
      </c>
      <c r="F55" s="206">
        <v>5.59</v>
      </c>
      <c r="G55" s="206">
        <v>2.79</v>
      </c>
      <c r="H55" s="206">
        <v>0</v>
      </c>
      <c r="I55" s="206">
        <v>23.12</v>
      </c>
      <c r="J55" s="206">
        <v>0.56000000000000005</v>
      </c>
      <c r="K55" s="206">
        <v>6.08</v>
      </c>
      <c r="L55" s="206">
        <v>1.61</v>
      </c>
      <c r="M55" s="206">
        <v>0</v>
      </c>
      <c r="N55" s="206">
        <v>1.1000000000000001</v>
      </c>
      <c r="O55" s="206">
        <v>0.92</v>
      </c>
      <c r="P55" s="206">
        <v>2</v>
      </c>
      <c r="Q55" s="206">
        <v>0</v>
      </c>
      <c r="R55" s="206">
        <v>0.27</v>
      </c>
      <c r="S55" s="206">
        <v>0</v>
      </c>
      <c r="T55" s="206">
        <v>0</v>
      </c>
      <c r="U55" s="206">
        <v>8.0500000000000007</v>
      </c>
      <c r="V55" s="206">
        <v>0.19</v>
      </c>
      <c r="W55" s="206">
        <v>0.33</v>
      </c>
      <c r="X55" s="206">
        <v>1.38</v>
      </c>
      <c r="Y55" s="206">
        <v>0</v>
      </c>
      <c r="Z55" s="206">
        <v>1.3</v>
      </c>
      <c r="AA55" s="206">
        <v>0</v>
      </c>
      <c r="AB55" s="206">
        <v>0</v>
      </c>
      <c r="AC55" s="206">
        <v>10.82</v>
      </c>
      <c r="AD55" s="206">
        <v>0</v>
      </c>
      <c r="AE55" s="206">
        <v>0</v>
      </c>
      <c r="AF55" s="206">
        <v>0</v>
      </c>
      <c r="AG55" s="206">
        <v>24.11</v>
      </c>
      <c r="AH55" s="206">
        <v>0</v>
      </c>
      <c r="AI55" s="206">
        <v>27.32</v>
      </c>
      <c r="AJ55" s="206">
        <v>0</v>
      </c>
      <c r="AK55" s="206">
        <v>12.39</v>
      </c>
      <c r="AL55" s="206">
        <v>0</v>
      </c>
      <c r="AM55" s="206">
        <v>0</v>
      </c>
      <c r="AN55" s="206">
        <v>0</v>
      </c>
      <c r="AO55" s="206">
        <v>64.8</v>
      </c>
      <c r="AP55" s="206">
        <v>82.8</v>
      </c>
    </row>
    <row r="56" spans="1:42">
      <c r="A56" t="s">
        <v>98</v>
      </c>
      <c r="B56" s="206">
        <v>0</v>
      </c>
      <c r="C56" s="206">
        <v>0</v>
      </c>
      <c r="D56" s="206">
        <v>11.25</v>
      </c>
      <c r="E56" s="206">
        <v>0</v>
      </c>
      <c r="F56" s="206">
        <v>5.59</v>
      </c>
      <c r="G56" s="206">
        <v>2.79</v>
      </c>
      <c r="H56" s="206">
        <v>0</v>
      </c>
      <c r="I56" s="206">
        <v>23.12</v>
      </c>
      <c r="J56" s="206">
        <v>0.56000000000000005</v>
      </c>
      <c r="K56" s="206">
        <v>6.08</v>
      </c>
      <c r="L56" s="206">
        <v>1.61</v>
      </c>
      <c r="M56" s="206">
        <v>0</v>
      </c>
      <c r="N56" s="206">
        <v>1.1000000000000001</v>
      </c>
      <c r="O56" s="206">
        <v>0.92</v>
      </c>
      <c r="P56" s="206">
        <v>2</v>
      </c>
      <c r="Q56" s="206">
        <v>0</v>
      </c>
      <c r="R56" s="206">
        <v>0.27</v>
      </c>
      <c r="S56" s="206">
        <v>0.17</v>
      </c>
      <c r="T56" s="206">
        <v>0</v>
      </c>
      <c r="U56" s="206">
        <v>8.0500000000000007</v>
      </c>
      <c r="V56" s="206">
        <v>0.19</v>
      </c>
      <c r="W56" s="206">
        <v>0.33</v>
      </c>
      <c r="X56" s="206">
        <v>1.38</v>
      </c>
      <c r="Y56" s="206">
        <v>0</v>
      </c>
      <c r="Z56" s="206">
        <v>1.3</v>
      </c>
      <c r="AA56" s="206">
        <v>0</v>
      </c>
      <c r="AB56" s="206">
        <v>0</v>
      </c>
      <c r="AC56" s="206">
        <v>10.82</v>
      </c>
      <c r="AD56" s="206">
        <v>0</v>
      </c>
      <c r="AE56" s="206">
        <v>0</v>
      </c>
      <c r="AF56" s="206">
        <v>0</v>
      </c>
      <c r="AG56" s="206">
        <v>24.11</v>
      </c>
      <c r="AH56" s="206">
        <v>0</v>
      </c>
      <c r="AI56" s="206">
        <v>27.32</v>
      </c>
      <c r="AJ56" s="206">
        <v>0</v>
      </c>
      <c r="AK56" s="206">
        <v>12.39</v>
      </c>
      <c r="AL56" s="206">
        <v>0</v>
      </c>
      <c r="AM56" s="206">
        <v>0</v>
      </c>
      <c r="AN56" s="206">
        <v>0</v>
      </c>
      <c r="AO56" s="206">
        <v>64.8</v>
      </c>
      <c r="AP56" s="206">
        <v>82.8</v>
      </c>
    </row>
    <row r="57" spans="1:42">
      <c r="A57" t="s">
        <v>99</v>
      </c>
      <c r="B57" s="206">
        <v>0</v>
      </c>
      <c r="C57" s="206">
        <v>0</v>
      </c>
      <c r="D57" s="206">
        <v>11.25</v>
      </c>
      <c r="E57" s="206">
        <v>0</v>
      </c>
      <c r="F57" s="206">
        <v>5.59</v>
      </c>
      <c r="G57" s="206">
        <v>2.79</v>
      </c>
      <c r="H57" s="206">
        <v>0</v>
      </c>
      <c r="I57" s="206">
        <v>23.12</v>
      </c>
      <c r="J57" s="206">
        <v>0.56000000000000005</v>
      </c>
      <c r="K57" s="206">
        <v>6.08</v>
      </c>
      <c r="L57" s="206">
        <v>1.61</v>
      </c>
      <c r="M57" s="206">
        <v>0</v>
      </c>
      <c r="N57" s="206">
        <v>1.1000000000000001</v>
      </c>
      <c r="O57" s="206">
        <v>0.92</v>
      </c>
      <c r="P57" s="206">
        <v>2</v>
      </c>
      <c r="Q57" s="206">
        <v>0.13</v>
      </c>
      <c r="R57" s="206">
        <v>0.27</v>
      </c>
      <c r="S57" s="206">
        <v>0.17</v>
      </c>
      <c r="T57" s="206">
        <v>0</v>
      </c>
      <c r="U57" s="206">
        <v>8.0500000000000007</v>
      </c>
      <c r="V57" s="206">
        <v>0.19</v>
      </c>
      <c r="W57" s="206">
        <v>0.33</v>
      </c>
      <c r="X57" s="206">
        <v>1.38</v>
      </c>
      <c r="Y57" s="206">
        <v>0</v>
      </c>
      <c r="Z57" s="206">
        <v>1.3</v>
      </c>
      <c r="AA57" s="206">
        <v>0</v>
      </c>
      <c r="AB57" s="206">
        <v>0</v>
      </c>
      <c r="AC57" s="206">
        <v>10.82</v>
      </c>
      <c r="AD57" s="206">
        <v>0</v>
      </c>
      <c r="AE57" s="206">
        <v>0</v>
      </c>
      <c r="AF57" s="206">
        <v>0</v>
      </c>
      <c r="AG57" s="206">
        <v>24.11</v>
      </c>
      <c r="AH57" s="206">
        <v>0</v>
      </c>
      <c r="AI57" s="206">
        <v>27.32</v>
      </c>
      <c r="AJ57" s="206">
        <v>0</v>
      </c>
      <c r="AK57" s="206">
        <v>12.39</v>
      </c>
      <c r="AL57" s="206">
        <v>0</v>
      </c>
      <c r="AM57" s="206">
        <v>0</v>
      </c>
      <c r="AN57" s="206">
        <v>0</v>
      </c>
      <c r="AO57" s="206">
        <v>64.8</v>
      </c>
      <c r="AP57" s="206">
        <v>82.8</v>
      </c>
    </row>
    <row r="58" spans="1:42">
      <c r="A58" t="s">
        <v>100</v>
      </c>
      <c r="B58" s="206">
        <v>0</v>
      </c>
      <c r="C58" s="206">
        <v>0</v>
      </c>
      <c r="D58" s="206">
        <v>11.25</v>
      </c>
      <c r="E58" s="206">
        <v>0</v>
      </c>
      <c r="F58" s="206">
        <v>5.59</v>
      </c>
      <c r="G58" s="206">
        <v>2.79</v>
      </c>
      <c r="H58" s="206">
        <v>0</v>
      </c>
      <c r="I58" s="206">
        <v>23.12</v>
      </c>
      <c r="J58" s="206">
        <v>0.56000000000000005</v>
      </c>
      <c r="K58" s="206">
        <v>6.08</v>
      </c>
      <c r="L58" s="206">
        <v>1.61</v>
      </c>
      <c r="M58" s="206">
        <v>0</v>
      </c>
      <c r="N58" s="206">
        <v>1.1000000000000001</v>
      </c>
      <c r="O58" s="206">
        <v>0.92</v>
      </c>
      <c r="P58" s="206">
        <v>2</v>
      </c>
      <c r="Q58" s="206">
        <v>0.13</v>
      </c>
      <c r="R58" s="206">
        <v>0.27</v>
      </c>
      <c r="S58" s="206">
        <v>0.17</v>
      </c>
      <c r="T58" s="206">
        <v>0</v>
      </c>
      <c r="U58" s="206">
        <v>8.0500000000000007</v>
      </c>
      <c r="V58" s="206">
        <v>0.19</v>
      </c>
      <c r="W58" s="206">
        <v>0.33</v>
      </c>
      <c r="X58" s="206">
        <v>1.38</v>
      </c>
      <c r="Y58" s="206">
        <v>0</v>
      </c>
      <c r="Z58" s="206">
        <v>1.3</v>
      </c>
      <c r="AA58" s="206">
        <v>0</v>
      </c>
      <c r="AB58" s="206">
        <v>0</v>
      </c>
      <c r="AC58" s="206">
        <v>10.82</v>
      </c>
      <c r="AD58" s="206">
        <v>0</v>
      </c>
      <c r="AE58" s="206">
        <v>0</v>
      </c>
      <c r="AF58" s="206">
        <v>0</v>
      </c>
      <c r="AG58" s="206">
        <v>24.11</v>
      </c>
      <c r="AH58" s="206">
        <v>0</v>
      </c>
      <c r="AI58" s="206">
        <v>27.32</v>
      </c>
      <c r="AJ58" s="206">
        <v>0</v>
      </c>
      <c r="AK58" s="206">
        <v>12.39</v>
      </c>
      <c r="AL58" s="206">
        <v>0</v>
      </c>
      <c r="AM58" s="206">
        <v>0</v>
      </c>
      <c r="AN58" s="206">
        <v>0</v>
      </c>
      <c r="AO58" s="206">
        <v>64.8</v>
      </c>
      <c r="AP58" s="206">
        <v>82.8</v>
      </c>
    </row>
    <row r="59" spans="1:42">
      <c r="A59" t="s">
        <v>101</v>
      </c>
      <c r="B59" s="206">
        <v>0</v>
      </c>
      <c r="C59" s="206">
        <v>0</v>
      </c>
      <c r="D59" s="206">
        <v>11.25</v>
      </c>
      <c r="E59" s="206">
        <v>0</v>
      </c>
      <c r="F59" s="206">
        <v>5.59</v>
      </c>
      <c r="G59" s="206">
        <v>2.79</v>
      </c>
      <c r="H59" s="206">
        <v>0</v>
      </c>
      <c r="I59" s="206">
        <v>22.84</v>
      </c>
      <c r="J59" s="206">
        <v>0.56000000000000005</v>
      </c>
      <c r="K59" s="206">
        <v>6.08</v>
      </c>
      <c r="L59" s="206">
        <v>1.61</v>
      </c>
      <c r="M59" s="206">
        <v>0</v>
      </c>
      <c r="N59" s="206">
        <v>1.1000000000000001</v>
      </c>
      <c r="O59" s="206">
        <v>0.92</v>
      </c>
      <c r="P59" s="206">
        <v>2</v>
      </c>
      <c r="Q59" s="206">
        <v>0.13</v>
      </c>
      <c r="R59" s="206">
        <v>0.27</v>
      </c>
      <c r="S59" s="206">
        <v>0.17</v>
      </c>
      <c r="T59" s="206">
        <v>0</v>
      </c>
      <c r="U59" s="206">
        <v>8.0500000000000007</v>
      </c>
      <c r="V59" s="206">
        <v>0.19</v>
      </c>
      <c r="W59" s="206">
        <v>0.33</v>
      </c>
      <c r="X59" s="206">
        <v>1.38</v>
      </c>
      <c r="Y59" s="206">
        <v>0</v>
      </c>
      <c r="Z59" s="206">
        <v>1.3</v>
      </c>
      <c r="AA59" s="206">
        <v>0</v>
      </c>
      <c r="AB59" s="206">
        <v>0</v>
      </c>
      <c r="AC59" s="206">
        <v>10.82</v>
      </c>
      <c r="AD59" s="206">
        <v>0</v>
      </c>
      <c r="AE59" s="206">
        <v>0</v>
      </c>
      <c r="AF59" s="206">
        <v>0</v>
      </c>
      <c r="AG59" s="206">
        <v>24.11</v>
      </c>
      <c r="AH59" s="206">
        <v>0</v>
      </c>
      <c r="AI59" s="206">
        <v>27.32</v>
      </c>
      <c r="AJ59" s="206">
        <v>0</v>
      </c>
      <c r="AK59" s="206">
        <v>-27.4</v>
      </c>
      <c r="AL59" s="206">
        <v>0</v>
      </c>
      <c r="AM59" s="206">
        <v>0</v>
      </c>
      <c r="AN59" s="206">
        <v>0</v>
      </c>
      <c r="AO59" s="206">
        <v>64.8</v>
      </c>
      <c r="AP59" s="206">
        <v>82.8</v>
      </c>
    </row>
    <row r="60" spans="1:42">
      <c r="A60" t="s">
        <v>102</v>
      </c>
      <c r="B60" s="206">
        <v>0</v>
      </c>
      <c r="C60" s="206">
        <v>0</v>
      </c>
      <c r="D60" s="206">
        <v>11.25</v>
      </c>
      <c r="E60" s="206">
        <v>0</v>
      </c>
      <c r="F60" s="206">
        <v>5.59</v>
      </c>
      <c r="G60" s="206">
        <v>2.79</v>
      </c>
      <c r="H60" s="206">
        <v>0</v>
      </c>
      <c r="I60" s="206">
        <v>22.84</v>
      </c>
      <c r="J60" s="206">
        <v>0.56000000000000005</v>
      </c>
      <c r="K60" s="206">
        <v>6.08</v>
      </c>
      <c r="L60" s="206">
        <v>1.61</v>
      </c>
      <c r="M60" s="206">
        <v>0</v>
      </c>
      <c r="N60" s="206">
        <v>1.1000000000000001</v>
      </c>
      <c r="O60" s="206">
        <v>0.92</v>
      </c>
      <c r="P60" s="206">
        <v>2</v>
      </c>
      <c r="Q60" s="206">
        <v>0.13</v>
      </c>
      <c r="R60" s="206">
        <v>0.27</v>
      </c>
      <c r="S60" s="206">
        <v>0.17</v>
      </c>
      <c r="T60" s="206">
        <v>0</v>
      </c>
      <c r="U60" s="206">
        <v>8.0500000000000007</v>
      </c>
      <c r="V60" s="206">
        <v>0.19</v>
      </c>
      <c r="W60" s="206">
        <v>0.33</v>
      </c>
      <c r="X60" s="206">
        <v>1.38</v>
      </c>
      <c r="Y60" s="206">
        <v>0</v>
      </c>
      <c r="Z60" s="206">
        <v>1.3</v>
      </c>
      <c r="AA60" s="206">
        <v>0</v>
      </c>
      <c r="AB60" s="206">
        <v>0</v>
      </c>
      <c r="AC60" s="206">
        <v>10.82</v>
      </c>
      <c r="AD60" s="206">
        <v>0</v>
      </c>
      <c r="AE60" s="206">
        <v>0</v>
      </c>
      <c r="AF60" s="206">
        <v>0</v>
      </c>
      <c r="AG60" s="206">
        <v>24.11</v>
      </c>
      <c r="AH60" s="206">
        <v>0</v>
      </c>
      <c r="AI60" s="206">
        <v>27.32</v>
      </c>
      <c r="AJ60" s="206">
        <v>0</v>
      </c>
      <c r="AK60" s="206">
        <v>-22.98</v>
      </c>
      <c r="AL60" s="206">
        <v>0</v>
      </c>
      <c r="AM60" s="206">
        <v>0</v>
      </c>
      <c r="AN60" s="206">
        <v>0</v>
      </c>
      <c r="AO60" s="206">
        <v>64.8</v>
      </c>
      <c r="AP60" s="206">
        <v>82.8</v>
      </c>
    </row>
    <row r="61" spans="1:42">
      <c r="A61" t="s">
        <v>103</v>
      </c>
      <c r="B61" s="206">
        <v>0</v>
      </c>
      <c r="C61" s="206">
        <v>0</v>
      </c>
      <c r="D61" s="206">
        <v>11.25</v>
      </c>
      <c r="E61" s="206">
        <v>0</v>
      </c>
      <c r="F61" s="206">
        <v>5.59</v>
      </c>
      <c r="G61" s="206">
        <v>2.79</v>
      </c>
      <c r="H61" s="206">
        <v>0</v>
      </c>
      <c r="I61" s="206">
        <v>22.84</v>
      </c>
      <c r="J61" s="206">
        <v>0.56000000000000005</v>
      </c>
      <c r="K61" s="206">
        <v>6.08</v>
      </c>
      <c r="L61" s="206">
        <v>1.61</v>
      </c>
      <c r="M61" s="206">
        <v>0</v>
      </c>
      <c r="N61" s="206">
        <v>1.1000000000000001</v>
      </c>
      <c r="O61" s="206">
        <v>0.92</v>
      </c>
      <c r="P61" s="206">
        <v>2</v>
      </c>
      <c r="Q61" s="206">
        <v>0.13</v>
      </c>
      <c r="R61" s="206">
        <v>0.27</v>
      </c>
      <c r="S61" s="206">
        <v>0.17</v>
      </c>
      <c r="T61" s="206">
        <v>0</v>
      </c>
      <c r="U61" s="206">
        <v>8.0500000000000007</v>
      </c>
      <c r="V61" s="206">
        <v>0.19</v>
      </c>
      <c r="W61" s="206">
        <v>0.33</v>
      </c>
      <c r="X61" s="206">
        <v>1.38</v>
      </c>
      <c r="Y61" s="206">
        <v>0</v>
      </c>
      <c r="Z61" s="206">
        <v>1.3</v>
      </c>
      <c r="AA61" s="206">
        <v>0</v>
      </c>
      <c r="AB61" s="206">
        <v>0</v>
      </c>
      <c r="AC61" s="206">
        <v>10.82</v>
      </c>
      <c r="AD61" s="206">
        <v>0</v>
      </c>
      <c r="AE61" s="206">
        <v>0</v>
      </c>
      <c r="AF61" s="206">
        <v>0</v>
      </c>
      <c r="AG61" s="206">
        <v>24.11</v>
      </c>
      <c r="AH61" s="206">
        <v>0</v>
      </c>
      <c r="AI61" s="206">
        <v>27.32</v>
      </c>
      <c r="AJ61" s="206">
        <v>0</v>
      </c>
      <c r="AK61" s="206">
        <v>-22.98</v>
      </c>
      <c r="AL61" s="206">
        <v>0</v>
      </c>
      <c r="AM61" s="206">
        <v>0</v>
      </c>
      <c r="AN61" s="206">
        <v>0</v>
      </c>
      <c r="AO61" s="206">
        <v>64.8</v>
      </c>
      <c r="AP61" s="206">
        <v>82.8</v>
      </c>
    </row>
    <row r="62" spans="1:42">
      <c r="A62" t="s">
        <v>104</v>
      </c>
      <c r="B62" s="206">
        <v>0</v>
      </c>
      <c r="C62" s="206">
        <v>0</v>
      </c>
      <c r="D62" s="206">
        <v>11.25</v>
      </c>
      <c r="E62" s="206">
        <v>0</v>
      </c>
      <c r="F62" s="206">
        <v>5.59</v>
      </c>
      <c r="G62" s="206">
        <v>2.79</v>
      </c>
      <c r="H62" s="206">
        <v>0</v>
      </c>
      <c r="I62" s="206">
        <v>22.84</v>
      </c>
      <c r="J62" s="206">
        <v>0.56000000000000005</v>
      </c>
      <c r="K62" s="206">
        <v>6.08</v>
      </c>
      <c r="L62" s="206">
        <v>1.61</v>
      </c>
      <c r="M62" s="206">
        <v>0</v>
      </c>
      <c r="N62" s="206">
        <v>1.1000000000000001</v>
      </c>
      <c r="O62" s="206">
        <v>0.92</v>
      </c>
      <c r="P62" s="206">
        <v>2</v>
      </c>
      <c r="Q62" s="206">
        <v>0.13</v>
      </c>
      <c r="R62" s="206">
        <v>0.27</v>
      </c>
      <c r="S62" s="206">
        <v>0.17</v>
      </c>
      <c r="T62" s="206">
        <v>0</v>
      </c>
      <c r="U62" s="206">
        <v>8.0500000000000007</v>
      </c>
      <c r="V62" s="206">
        <v>0.19</v>
      </c>
      <c r="W62" s="206">
        <v>0.33</v>
      </c>
      <c r="X62" s="206">
        <v>1.38</v>
      </c>
      <c r="Y62" s="206">
        <v>0</v>
      </c>
      <c r="Z62" s="206">
        <v>1.3</v>
      </c>
      <c r="AA62" s="206">
        <v>0</v>
      </c>
      <c r="AB62" s="206">
        <v>0</v>
      </c>
      <c r="AC62" s="206">
        <v>10.82</v>
      </c>
      <c r="AD62" s="206">
        <v>0</v>
      </c>
      <c r="AE62" s="206">
        <v>0</v>
      </c>
      <c r="AF62" s="206">
        <v>0</v>
      </c>
      <c r="AG62" s="206">
        <v>24.11</v>
      </c>
      <c r="AH62" s="206">
        <v>0</v>
      </c>
      <c r="AI62" s="206">
        <v>27.32</v>
      </c>
      <c r="AJ62" s="206">
        <v>0</v>
      </c>
      <c r="AK62" s="206">
        <v>-22.98</v>
      </c>
      <c r="AL62" s="206">
        <v>0</v>
      </c>
      <c r="AM62" s="206">
        <v>0</v>
      </c>
      <c r="AN62" s="206">
        <v>0</v>
      </c>
      <c r="AO62" s="206">
        <v>64.8</v>
      </c>
      <c r="AP62" s="206">
        <v>82.8</v>
      </c>
    </row>
    <row r="63" spans="1:42">
      <c r="A63" t="s">
        <v>105</v>
      </c>
      <c r="B63" s="206">
        <v>0</v>
      </c>
      <c r="C63" s="206">
        <v>0</v>
      </c>
      <c r="D63" s="206">
        <v>11.25</v>
      </c>
      <c r="E63" s="206">
        <v>0</v>
      </c>
      <c r="F63" s="206">
        <v>5.59</v>
      </c>
      <c r="G63" s="206">
        <v>2.79</v>
      </c>
      <c r="H63" s="206">
        <v>0</v>
      </c>
      <c r="I63" s="206">
        <v>22.84</v>
      </c>
      <c r="J63" s="206">
        <v>0.56000000000000005</v>
      </c>
      <c r="K63" s="206">
        <v>6.08</v>
      </c>
      <c r="L63" s="206">
        <v>1.61</v>
      </c>
      <c r="M63" s="206">
        <v>0</v>
      </c>
      <c r="N63" s="206">
        <v>1.1000000000000001</v>
      </c>
      <c r="O63" s="206">
        <v>0.92</v>
      </c>
      <c r="P63" s="206">
        <v>2</v>
      </c>
      <c r="Q63" s="206">
        <v>0.13</v>
      </c>
      <c r="R63" s="206">
        <v>0.27</v>
      </c>
      <c r="S63" s="206">
        <v>0.17</v>
      </c>
      <c r="T63" s="206">
        <v>0</v>
      </c>
      <c r="U63" s="206">
        <v>8.0500000000000007</v>
      </c>
      <c r="V63" s="206">
        <v>0.19</v>
      </c>
      <c r="W63" s="206">
        <v>0.33</v>
      </c>
      <c r="X63" s="206">
        <v>1.38</v>
      </c>
      <c r="Y63" s="206">
        <v>0</v>
      </c>
      <c r="Z63" s="206">
        <v>1.3</v>
      </c>
      <c r="AA63" s="206">
        <v>0</v>
      </c>
      <c r="AB63" s="206">
        <v>0</v>
      </c>
      <c r="AC63" s="206">
        <v>10.82</v>
      </c>
      <c r="AD63" s="206">
        <v>0</v>
      </c>
      <c r="AE63" s="206">
        <v>0</v>
      </c>
      <c r="AF63" s="206">
        <v>0</v>
      </c>
      <c r="AG63" s="206">
        <v>24.11</v>
      </c>
      <c r="AH63" s="206">
        <v>0</v>
      </c>
      <c r="AI63" s="206">
        <v>27.32</v>
      </c>
      <c r="AJ63" s="206">
        <v>0</v>
      </c>
      <c r="AK63" s="206">
        <v>-22.98</v>
      </c>
      <c r="AL63" s="206">
        <v>0</v>
      </c>
      <c r="AM63" s="206">
        <v>0</v>
      </c>
      <c r="AN63" s="206">
        <v>0</v>
      </c>
      <c r="AO63" s="206">
        <v>64.8</v>
      </c>
      <c r="AP63" s="206">
        <v>82.8</v>
      </c>
    </row>
    <row r="64" spans="1:42">
      <c r="A64" t="s">
        <v>106</v>
      </c>
      <c r="B64" s="206">
        <v>0</v>
      </c>
      <c r="C64" s="206">
        <v>0</v>
      </c>
      <c r="D64" s="206">
        <v>11.25</v>
      </c>
      <c r="E64" s="206">
        <v>0</v>
      </c>
      <c r="F64" s="206">
        <v>5.59</v>
      </c>
      <c r="G64" s="206">
        <v>2.79</v>
      </c>
      <c r="H64" s="206">
        <v>0</v>
      </c>
      <c r="I64" s="206">
        <v>22.84</v>
      </c>
      <c r="J64" s="206">
        <v>0.56000000000000005</v>
      </c>
      <c r="K64" s="206">
        <v>6.08</v>
      </c>
      <c r="L64" s="206">
        <v>1.61</v>
      </c>
      <c r="M64" s="206">
        <v>0</v>
      </c>
      <c r="N64" s="206">
        <v>1.1000000000000001</v>
      </c>
      <c r="O64" s="206">
        <v>0.92</v>
      </c>
      <c r="P64" s="206">
        <v>2</v>
      </c>
      <c r="Q64" s="206">
        <v>0.13</v>
      </c>
      <c r="R64" s="206">
        <v>0.27</v>
      </c>
      <c r="S64" s="206">
        <v>0.17</v>
      </c>
      <c r="T64" s="206">
        <v>0</v>
      </c>
      <c r="U64" s="206">
        <v>8.0500000000000007</v>
      </c>
      <c r="V64" s="206">
        <v>0.19</v>
      </c>
      <c r="W64" s="206">
        <v>0.33</v>
      </c>
      <c r="X64" s="206">
        <v>1.38</v>
      </c>
      <c r="Y64" s="206">
        <v>0</v>
      </c>
      <c r="Z64" s="206">
        <v>1.3</v>
      </c>
      <c r="AA64" s="206">
        <v>0</v>
      </c>
      <c r="AB64" s="206">
        <v>0</v>
      </c>
      <c r="AC64" s="206">
        <v>10.82</v>
      </c>
      <c r="AD64" s="206">
        <v>0</v>
      </c>
      <c r="AE64" s="206">
        <v>0</v>
      </c>
      <c r="AF64" s="206">
        <v>0</v>
      </c>
      <c r="AG64" s="206">
        <v>24.11</v>
      </c>
      <c r="AH64" s="206">
        <v>0</v>
      </c>
      <c r="AI64" s="206">
        <v>27.32</v>
      </c>
      <c r="AJ64" s="206">
        <v>0</v>
      </c>
      <c r="AK64" s="206">
        <v>-22.98</v>
      </c>
      <c r="AL64" s="206">
        <v>0</v>
      </c>
      <c r="AM64" s="206">
        <v>0</v>
      </c>
      <c r="AN64" s="206">
        <v>0</v>
      </c>
      <c r="AO64" s="206">
        <v>64.8</v>
      </c>
      <c r="AP64" s="206">
        <v>82.8</v>
      </c>
    </row>
    <row r="65" spans="1:42">
      <c r="A65" t="s">
        <v>107</v>
      </c>
      <c r="B65" s="206">
        <v>0</v>
      </c>
      <c r="C65" s="206">
        <v>11.25</v>
      </c>
      <c r="D65" s="206">
        <v>0</v>
      </c>
      <c r="E65" s="206">
        <v>0</v>
      </c>
      <c r="F65" s="206">
        <v>5.59</v>
      </c>
      <c r="G65" s="206">
        <v>2.79</v>
      </c>
      <c r="H65" s="206">
        <v>0</v>
      </c>
      <c r="I65" s="206">
        <v>22.84</v>
      </c>
      <c r="J65" s="206">
        <v>0.56000000000000005</v>
      </c>
      <c r="K65" s="206">
        <v>6.08</v>
      </c>
      <c r="L65" s="206">
        <v>1.61</v>
      </c>
      <c r="M65" s="206">
        <v>0</v>
      </c>
      <c r="N65" s="206">
        <v>1.1000000000000001</v>
      </c>
      <c r="O65" s="206">
        <v>0.92</v>
      </c>
      <c r="P65" s="206">
        <v>2</v>
      </c>
      <c r="Q65" s="206">
        <v>0.13</v>
      </c>
      <c r="R65" s="206">
        <v>0.27</v>
      </c>
      <c r="S65" s="206">
        <v>0.17</v>
      </c>
      <c r="T65" s="206">
        <v>0</v>
      </c>
      <c r="U65" s="206">
        <v>8.0500000000000007</v>
      </c>
      <c r="V65" s="206">
        <v>0.19</v>
      </c>
      <c r="W65" s="206">
        <v>0.33</v>
      </c>
      <c r="X65" s="206">
        <v>1.38</v>
      </c>
      <c r="Y65" s="206">
        <v>0</v>
      </c>
      <c r="Z65" s="206">
        <v>1.3</v>
      </c>
      <c r="AA65" s="206">
        <v>0</v>
      </c>
      <c r="AB65" s="206">
        <v>0</v>
      </c>
      <c r="AC65" s="206">
        <v>10.82</v>
      </c>
      <c r="AD65" s="206">
        <v>0</v>
      </c>
      <c r="AE65" s="206">
        <v>0</v>
      </c>
      <c r="AF65" s="206">
        <v>0</v>
      </c>
      <c r="AG65" s="206">
        <v>24.11</v>
      </c>
      <c r="AH65" s="206">
        <v>0</v>
      </c>
      <c r="AI65" s="206">
        <v>27.32</v>
      </c>
      <c r="AJ65" s="206">
        <v>0</v>
      </c>
      <c r="AK65" s="206">
        <v>-22.98</v>
      </c>
      <c r="AL65" s="206">
        <v>0</v>
      </c>
      <c r="AM65" s="206">
        <v>0</v>
      </c>
      <c r="AN65" s="206">
        <v>0</v>
      </c>
      <c r="AO65" s="206">
        <v>64.8</v>
      </c>
      <c r="AP65" s="206">
        <v>82.8</v>
      </c>
    </row>
    <row r="66" spans="1:42">
      <c r="A66" t="s">
        <v>108</v>
      </c>
      <c r="B66" s="206">
        <v>0</v>
      </c>
      <c r="C66" s="206">
        <v>11.25</v>
      </c>
      <c r="D66" s="206">
        <v>0</v>
      </c>
      <c r="E66" s="206">
        <v>0</v>
      </c>
      <c r="F66" s="206">
        <v>5.59</v>
      </c>
      <c r="G66" s="206">
        <v>2.79</v>
      </c>
      <c r="H66" s="206">
        <v>0</v>
      </c>
      <c r="I66" s="206">
        <v>22.84</v>
      </c>
      <c r="J66" s="206">
        <v>0.56000000000000005</v>
      </c>
      <c r="K66" s="206">
        <v>6.08</v>
      </c>
      <c r="L66" s="206">
        <v>1.61</v>
      </c>
      <c r="M66" s="206">
        <v>0</v>
      </c>
      <c r="N66" s="206">
        <v>1.1000000000000001</v>
      </c>
      <c r="O66" s="206">
        <v>0.92</v>
      </c>
      <c r="P66" s="206">
        <v>2</v>
      </c>
      <c r="Q66" s="206">
        <v>0.13</v>
      </c>
      <c r="R66" s="206">
        <v>0.27</v>
      </c>
      <c r="S66" s="206">
        <v>0.17</v>
      </c>
      <c r="T66" s="206">
        <v>0</v>
      </c>
      <c r="U66" s="206">
        <v>8.0500000000000007</v>
      </c>
      <c r="V66" s="206">
        <v>0.19</v>
      </c>
      <c r="W66" s="206">
        <v>0.33</v>
      </c>
      <c r="X66" s="206">
        <v>1.38</v>
      </c>
      <c r="Y66" s="206">
        <v>0</v>
      </c>
      <c r="Z66" s="206">
        <v>1.3</v>
      </c>
      <c r="AA66" s="206">
        <v>0</v>
      </c>
      <c r="AB66" s="206">
        <v>0</v>
      </c>
      <c r="AC66" s="206">
        <v>10.82</v>
      </c>
      <c r="AD66" s="206">
        <v>0</v>
      </c>
      <c r="AE66" s="206">
        <v>0</v>
      </c>
      <c r="AF66" s="206">
        <v>0</v>
      </c>
      <c r="AG66" s="206">
        <v>24.11</v>
      </c>
      <c r="AH66" s="206">
        <v>0</v>
      </c>
      <c r="AI66" s="206">
        <v>27.32</v>
      </c>
      <c r="AJ66" s="206">
        <v>0</v>
      </c>
      <c r="AK66" s="206">
        <v>-22.98</v>
      </c>
      <c r="AL66" s="206">
        <v>0</v>
      </c>
      <c r="AM66" s="206">
        <v>0</v>
      </c>
      <c r="AN66" s="206">
        <v>0</v>
      </c>
      <c r="AO66" s="206">
        <v>64.8</v>
      </c>
      <c r="AP66" s="206">
        <v>82.8</v>
      </c>
    </row>
    <row r="67" spans="1:42">
      <c r="A67" t="s">
        <v>109</v>
      </c>
      <c r="B67" s="206">
        <v>0</v>
      </c>
      <c r="C67" s="206">
        <v>11.25</v>
      </c>
      <c r="D67" s="206">
        <v>0</v>
      </c>
      <c r="E67" s="206">
        <v>0</v>
      </c>
      <c r="F67" s="206">
        <v>5.59</v>
      </c>
      <c r="G67" s="206">
        <v>3.33</v>
      </c>
      <c r="H67" s="206">
        <v>0</v>
      </c>
      <c r="I67" s="206">
        <v>22.84</v>
      </c>
      <c r="J67" s="206">
        <v>0.56000000000000005</v>
      </c>
      <c r="K67" s="206">
        <v>6.08</v>
      </c>
      <c r="L67" s="206">
        <v>1.61</v>
      </c>
      <c r="M67" s="206">
        <v>0</v>
      </c>
      <c r="N67" s="206">
        <v>1.0900000000000001</v>
      </c>
      <c r="O67" s="206">
        <v>0.92</v>
      </c>
      <c r="P67" s="206">
        <v>2</v>
      </c>
      <c r="Q67" s="206">
        <v>7.0000000000000007E-2</v>
      </c>
      <c r="R67" s="206">
        <v>0.27</v>
      </c>
      <c r="S67" s="206">
        <v>0.17</v>
      </c>
      <c r="T67" s="206">
        <v>0</v>
      </c>
      <c r="U67" s="206">
        <v>8.0500000000000007</v>
      </c>
      <c r="V67" s="206">
        <v>0.19</v>
      </c>
      <c r="W67" s="206">
        <v>0.33</v>
      </c>
      <c r="X67" s="206">
        <v>1.38</v>
      </c>
      <c r="Y67" s="206">
        <v>0</v>
      </c>
      <c r="Z67" s="206">
        <v>1.3</v>
      </c>
      <c r="AA67" s="206">
        <v>0</v>
      </c>
      <c r="AB67" s="206">
        <v>0</v>
      </c>
      <c r="AC67" s="206">
        <v>10.82</v>
      </c>
      <c r="AD67" s="206">
        <v>0</v>
      </c>
      <c r="AE67" s="206">
        <v>0</v>
      </c>
      <c r="AF67" s="206">
        <v>0</v>
      </c>
      <c r="AG67" s="206">
        <v>24.11</v>
      </c>
      <c r="AH67" s="206">
        <v>0</v>
      </c>
      <c r="AI67" s="206">
        <v>27.32</v>
      </c>
      <c r="AJ67" s="206">
        <v>0</v>
      </c>
      <c r="AK67" s="206">
        <v>-5.36</v>
      </c>
      <c r="AL67" s="206">
        <v>0</v>
      </c>
      <c r="AM67" s="206">
        <v>0</v>
      </c>
      <c r="AN67" s="206">
        <v>0</v>
      </c>
      <c r="AO67" s="206">
        <v>64.8</v>
      </c>
      <c r="AP67" s="206">
        <v>82.8</v>
      </c>
    </row>
    <row r="68" spans="1:42">
      <c r="A68" t="s">
        <v>110</v>
      </c>
      <c r="B68" s="206">
        <v>0</v>
      </c>
      <c r="C68" s="206">
        <v>11.25</v>
      </c>
      <c r="D68" s="206">
        <v>0</v>
      </c>
      <c r="E68" s="206">
        <v>0</v>
      </c>
      <c r="F68" s="206">
        <v>5.59</v>
      </c>
      <c r="G68" s="206">
        <v>3.33</v>
      </c>
      <c r="H68" s="206">
        <v>0</v>
      </c>
      <c r="I68" s="206">
        <v>22.84</v>
      </c>
      <c r="J68" s="206">
        <v>0.56000000000000005</v>
      </c>
      <c r="K68" s="206">
        <v>6.08</v>
      </c>
      <c r="L68" s="206">
        <v>1.61</v>
      </c>
      <c r="M68" s="206">
        <v>0</v>
      </c>
      <c r="N68" s="206">
        <v>1.0900000000000001</v>
      </c>
      <c r="O68" s="206">
        <v>0.92</v>
      </c>
      <c r="P68" s="206">
        <v>2</v>
      </c>
      <c r="Q68" s="206">
        <v>7.0000000000000007E-2</v>
      </c>
      <c r="R68" s="206">
        <v>0.27</v>
      </c>
      <c r="S68" s="206">
        <v>0.17</v>
      </c>
      <c r="T68" s="206">
        <v>0</v>
      </c>
      <c r="U68" s="206">
        <v>8.0500000000000007</v>
      </c>
      <c r="V68" s="206">
        <v>0.19</v>
      </c>
      <c r="W68" s="206">
        <v>0.33</v>
      </c>
      <c r="X68" s="206">
        <v>1.38</v>
      </c>
      <c r="Y68" s="206">
        <v>0</v>
      </c>
      <c r="Z68" s="206">
        <v>1.3</v>
      </c>
      <c r="AA68" s="206">
        <v>0</v>
      </c>
      <c r="AB68" s="206">
        <v>0</v>
      </c>
      <c r="AC68" s="206">
        <v>10.82</v>
      </c>
      <c r="AD68" s="206">
        <v>0</v>
      </c>
      <c r="AE68" s="206">
        <v>0</v>
      </c>
      <c r="AF68" s="206">
        <v>0</v>
      </c>
      <c r="AG68" s="206">
        <v>24.11</v>
      </c>
      <c r="AH68" s="206">
        <v>0</v>
      </c>
      <c r="AI68" s="206">
        <v>27.32</v>
      </c>
      <c r="AJ68" s="206">
        <v>0</v>
      </c>
      <c r="AK68" s="206">
        <v>-5.36</v>
      </c>
      <c r="AL68" s="206">
        <v>0</v>
      </c>
      <c r="AM68" s="206">
        <v>0</v>
      </c>
      <c r="AN68" s="206">
        <v>0</v>
      </c>
      <c r="AO68" s="206">
        <v>64.8</v>
      </c>
      <c r="AP68" s="206">
        <v>82.8</v>
      </c>
    </row>
    <row r="69" spans="1:42">
      <c r="A69" t="s">
        <v>111</v>
      </c>
      <c r="B69" s="206">
        <v>0</v>
      </c>
      <c r="C69" s="206">
        <v>11.25</v>
      </c>
      <c r="D69" s="206">
        <v>0</v>
      </c>
      <c r="E69" s="206">
        <v>0</v>
      </c>
      <c r="F69" s="206">
        <v>5.59</v>
      </c>
      <c r="G69" s="206">
        <v>3.33</v>
      </c>
      <c r="H69" s="206">
        <v>0</v>
      </c>
      <c r="I69" s="206">
        <v>22.84</v>
      </c>
      <c r="J69" s="206">
        <v>0.56000000000000005</v>
      </c>
      <c r="K69" s="206">
        <v>6.08</v>
      </c>
      <c r="L69" s="206">
        <v>1.61</v>
      </c>
      <c r="M69" s="206">
        <v>0</v>
      </c>
      <c r="N69" s="206">
        <v>1.0900000000000001</v>
      </c>
      <c r="O69" s="206">
        <v>0.92</v>
      </c>
      <c r="P69" s="206">
        <v>2</v>
      </c>
      <c r="Q69" s="206">
        <v>7.0000000000000007E-2</v>
      </c>
      <c r="R69" s="206">
        <v>0.27</v>
      </c>
      <c r="S69" s="206">
        <v>0.17</v>
      </c>
      <c r="T69" s="206">
        <v>0</v>
      </c>
      <c r="U69" s="206">
        <v>8.0500000000000007</v>
      </c>
      <c r="V69" s="206">
        <v>0.19</v>
      </c>
      <c r="W69" s="206">
        <v>0.33</v>
      </c>
      <c r="X69" s="206">
        <v>1.38</v>
      </c>
      <c r="Y69" s="206">
        <v>0</v>
      </c>
      <c r="Z69" s="206">
        <v>1.3</v>
      </c>
      <c r="AA69" s="206">
        <v>0</v>
      </c>
      <c r="AB69" s="206">
        <v>0</v>
      </c>
      <c r="AC69" s="206">
        <v>10.82</v>
      </c>
      <c r="AD69" s="206">
        <v>0</v>
      </c>
      <c r="AE69" s="206">
        <v>0</v>
      </c>
      <c r="AF69" s="206">
        <v>0</v>
      </c>
      <c r="AG69" s="206">
        <v>24.11</v>
      </c>
      <c r="AH69" s="206">
        <v>0</v>
      </c>
      <c r="AI69" s="206">
        <v>27.32</v>
      </c>
      <c r="AJ69" s="206">
        <v>0</v>
      </c>
      <c r="AK69" s="206">
        <v>-0.39</v>
      </c>
      <c r="AL69" s="206">
        <v>0</v>
      </c>
      <c r="AM69" s="206">
        <v>0</v>
      </c>
      <c r="AN69" s="206">
        <v>0</v>
      </c>
      <c r="AO69" s="206">
        <v>64.8</v>
      </c>
      <c r="AP69" s="206">
        <v>82.8</v>
      </c>
    </row>
    <row r="70" spans="1:42">
      <c r="A70" t="s">
        <v>112</v>
      </c>
      <c r="B70" s="206">
        <v>0</v>
      </c>
      <c r="C70" s="206">
        <v>11.25</v>
      </c>
      <c r="D70" s="206">
        <v>0</v>
      </c>
      <c r="E70" s="206">
        <v>0</v>
      </c>
      <c r="F70" s="206">
        <v>5.59</v>
      </c>
      <c r="G70" s="206">
        <v>3.33</v>
      </c>
      <c r="H70" s="206">
        <v>0</v>
      </c>
      <c r="I70" s="206">
        <v>22.84</v>
      </c>
      <c r="J70" s="206">
        <v>0.56000000000000005</v>
      </c>
      <c r="K70" s="206">
        <v>6.08</v>
      </c>
      <c r="L70" s="206">
        <v>1.61</v>
      </c>
      <c r="M70" s="206">
        <v>0</v>
      </c>
      <c r="N70" s="206">
        <v>1.0900000000000001</v>
      </c>
      <c r="O70" s="206">
        <v>0.92</v>
      </c>
      <c r="P70" s="206">
        <v>2</v>
      </c>
      <c r="Q70" s="206">
        <v>7.0000000000000007E-2</v>
      </c>
      <c r="R70" s="206">
        <v>0.27</v>
      </c>
      <c r="S70" s="206">
        <v>0.17</v>
      </c>
      <c r="T70" s="206">
        <v>0</v>
      </c>
      <c r="U70" s="206">
        <v>8.0500000000000007</v>
      </c>
      <c r="V70" s="206">
        <v>0.19</v>
      </c>
      <c r="W70" s="206">
        <v>0.33</v>
      </c>
      <c r="X70" s="206">
        <v>1.38</v>
      </c>
      <c r="Y70" s="206">
        <v>0</v>
      </c>
      <c r="Z70" s="206">
        <v>1.3</v>
      </c>
      <c r="AA70" s="206">
        <v>0</v>
      </c>
      <c r="AB70" s="206">
        <v>0</v>
      </c>
      <c r="AC70" s="206">
        <v>10.59</v>
      </c>
      <c r="AD70" s="206">
        <v>0</v>
      </c>
      <c r="AE70" s="206">
        <v>0</v>
      </c>
      <c r="AF70" s="206">
        <v>0</v>
      </c>
      <c r="AG70" s="206">
        <v>24.11</v>
      </c>
      <c r="AH70" s="206">
        <v>0</v>
      </c>
      <c r="AI70" s="206">
        <v>27.32</v>
      </c>
      <c r="AJ70" s="206">
        <v>0</v>
      </c>
      <c r="AK70" s="206">
        <v>-0.39</v>
      </c>
      <c r="AL70" s="206">
        <v>0</v>
      </c>
      <c r="AM70" s="206">
        <v>0</v>
      </c>
      <c r="AN70" s="206">
        <v>0</v>
      </c>
      <c r="AO70" s="206">
        <v>64.8</v>
      </c>
      <c r="AP70" s="206">
        <v>82.8</v>
      </c>
    </row>
    <row r="71" spans="1:42">
      <c r="A71" t="s">
        <v>113</v>
      </c>
      <c r="B71" s="206">
        <v>0</v>
      </c>
      <c r="C71" s="206">
        <v>11.25</v>
      </c>
      <c r="D71" s="206">
        <v>0</v>
      </c>
      <c r="E71" s="206">
        <v>0</v>
      </c>
      <c r="F71" s="206">
        <v>5.59</v>
      </c>
      <c r="G71" s="206">
        <v>0.37</v>
      </c>
      <c r="H71" s="206">
        <v>0</v>
      </c>
      <c r="I71" s="206">
        <v>22.84</v>
      </c>
      <c r="J71" s="206">
        <v>0.56000000000000005</v>
      </c>
      <c r="K71" s="206">
        <v>6.08</v>
      </c>
      <c r="L71" s="206">
        <v>1.61</v>
      </c>
      <c r="M71" s="206">
        <v>0</v>
      </c>
      <c r="N71" s="206">
        <v>1.0900000000000001</v>
      </c>
      <c r="O71" s="206">
        <v>0.92</v>
      </c>
      <c r="P71" s="206">
        <v>2</v>
      </c>
      <c r="Q71" s="206">
        <v>7.0000000000000007E-2</v>
      </c>
      <c r="R71" s="206">
        <v>1.53</v>
      </c>
      <c r="S71" s="206">
        <v>0.17</v>
      </c>
      <c r="T71" s="206">
        <v>0</v>
      </c>
      <c r="U71" s="206">
        <v>8.91</v>
      </c>
      <c r="V71" s="206">
        <v>0.19</v>
      </c>
      <c r="W71" s="206">
        <v>0.33</v>
      </c>
      <c r="X71" s="206">
        <v>1.38</v>
      </c>
      <c r="Y71" s="206">
        <v>0</v>
      </c>
      <c r="Z71" s="206">
        <v>1.3</v>
      </c>
      <c r="AA71" s="206">
        <v>0</v>
      </c>
      <c r="AB71" s="206">
        <v>0</v>
      </c>
      <c r="AC71" s="206">
        <v>10.59</v>
      </c>
      <c r="AD71" s="206">
        <v>0</v>
      </c>
      <c r="AE71" s="206">
        <v>0</v>
      </c>
      <c r="AF71" s="206">
        <v>0</v>
      </c>
      <c r="AG71" s="206">
        <v>24.11</v>
      </c>
      <c r="AH71" s="206">
        <v>0</v>
      </c>
      <c r="AI71" s="206">
        <v>27.32</v>
      </c>
      <c r="AJ71" s="206">
        <v>0</v>
      </c>
      <c r="AK71" s="206">
        <v>-0.39</v>
      </c>
      <c r="AL71" s="206">
        <v>0</v>
      </c>
      <c r="AM71" s="206">
        <v>0</v>
      </c>
      <c r="AN71" s="206">
        <v>0</v>
      </c>
      <c r="AO71" s="206">
        <v>64.8</v>
      </c>
      <c r="AP71" s="206">
        <v>82.8</v>
      </c>
    </row>
    <row r="72" spans="1:42">
      <c r="A72" t="s">
        <v>114</v>
      </c>
      <c r="B72" s="206">
        <v>0</v>
      </c>
      <c r="C72" s="206">
        <v>11.25</v>
      </c>
      <c r="D72" s="206">
        <v>0</v>
      </c>
      <c r="E72" s="206">
        <v>0</v>
      </c>
      <c r="F72" s="206">
        <v>5.59</v>
      </c>
      <c r="G72" s="206">
        <v>0.15</v>
      </c>
      <c r="H72" s="206">
        <v>0</v>
      </c>
      <c r="I72" s="206">
        <v>22.84</v>
      </c>
      <c r="J72" s="206">
        <v>0.56000000000000005</v>
      </c>
      <c r="K72" s="206">
        <v>6.08</v>
      </c>
      <c r="L72" s="206">
        <v>1.61</v>
      </c>
      <c r="M72" s="206">
        <v>0</v>
      </c>
      <c r="N72" s="206">
        <v>1.0900000000000001</v>
      </c>
      <c r="O72" s="206">
        <v>0.92</v>
      </c>
      <c r="P72" s="206">
        <v>2</v>
      </c>
      <c r="Q72" s="206">
        <v>7.0000000000000007E-2</v>
      </c>
      <c r="R72" s="206">
        <v>1.53</v>
      </c>
      <c r="S72" s="206">
        <v>0.17</v>
      </c>
      <c r="T72" s="206">
        <v>0</v>
      </c>
      <c r="U72" s="206">
        <v>8.56</v>
      </c>
      <c r="V72" s="206">
        <v>0.19</v>
      </c>
      <c r="W72" s="206">
        <v>0.33</v>
      </c>
      <c r="X72" s="206">
        <v>1.38</v>
      </c>
      <c r="Y72" s="206">
        <v>0</v>
      </c>
      <c r="Z72" s="206">
        <v>1.3</v>
      </c>
      <c r="AA72" s="206">
        <v>0</v>
      </c>
      <c r="AB72" s="206">
        <v>0</v>
      </c>
      <c r="AC72" s="206">
        <v>10.59</v>
      </c>
      <c r="AD72" s="206">
        <v>0</v>
      </c>
      <c r="AE72" s="206">
        <v>0</v>
      </c>
      <c r="AF72" s="206">
        <v>0</v>
      </c>
      <c r="AG72" s="206">
        <v>24.11</v>
      </c>
      <c r="AH72" s="206">
        <v>0</v>
      </c>
      <c r="AI72" s="206">
        <v>27.32</v>
      </c>
      <c r="AJ72" s="206">
        <v>0</v>
      </c>
      <c r="AK72" s="206">
        <v>-0.39</v>
      </c>
      <c r="AL72" s="206">
        <v>0</v>
      </c>
      <c r="AM72" s="206">
        <v>0</v>
      </c>
      <c r="AN72" s="206">
        <v>0</v>
      </c>
      <c r="AO72" s="206">
        <v>64.8</v>
      </c>
      <c r="AP72" s="206">
        <v>82.8</v>
      </c>
    </row>
    <row r="73" spans="1:42">
      <c r="A73" t="s">
        <v>115</v>
      </c>
      <c r="B73" s="206">
        <v>0</v>
      </c>
      <c r="C73" s="206">
        <v>11.25</v>
      </c>
      <c r="D73" s="206">
        <v>0</v>
      </c>
      <c r="E73" s="206">
        <v>0</v>
      </c>
      <c r="F73" s="206">
        <v>0</v>
      </c>
      <c r="G73" s="206">
        <v>8.98</v>
      </c>
      <c r="H73" s="206">
        <v>0</v>
      </c>
      <c r="I73" s="206">
        <v>22.84</v>
      </c>
      <c r="J73" s="206">
        <v>1.69</v>
      </c>
      <c r="K73" s="206">
        <v>6.08</v>
      </c>
      <c r="L73" s="206">
        <v>1.61</v>
      </c>
      <c r="M73" s="206">
        <v>0</v>
      </c>
      <c r="N73" s="206">
        <v>1.0900000000000001</v>
      </c>
      <c r="O73" s="206">
        <v>0.92</v>
      </c>
      <c r="P73" s="206">
        <v>2</v>
      </c>
      <c r="Q73" s="206">
        <v>7.0000000000000007E-2</v>
      </c>
      <c r="R73" s="206">
        <v>1.53</v>
      </c>
      <c r="S73" s="206">
        <v>0.17</v>
      </c>
      <c r="T73" s="206">
        <v>0</v>
      </c>
      <c r="U73" s="206">
        <v>8.49</v>
      </c>
      <c r="V73" s="206">
        <v>0.19</v>
      </c>
      <c r="W73" s="206">
        <v>0.33</v>
      </c>
      <c r="X73" s="206">
        <v>1.38</v>
      </c>
      <c r="Y73" s="206">
        <v>0</v>
      </c>
      <c r="Z73" s="206">
        <v>1.3</v>
      </c>
      <c r="AA73" s="206">
        <v>0</v>
      </c>
      <c r="AB73" s="206">
        <v>0</v>
      </c>
      <c r="AC73" s="206">
        <v>10.59</v>
      </c>
      <c r="AD73" s="206">
        <v>0</v>
      </c>
      <c r="AE73" s="206">
        <v>0</v>
      </c>
      <c r="AF73" s="206">
        <v>0</v>
      </c>
      <c r="AG73" s="206">
        <v>24.11</v>
      </c>
      <c r="AH73" s="206">
        <v>0</v>
      </c>
      <c r="AI73" s="206">
        <v>27.32</v>
      </c>
      <c r="AJ73" s="206">
        <v>0</v>
      </c>
      <c r="AK73" s="206">
        <v>-0.39</v>
      </c>
      <c r="AL73" s="206">
        <v>0</v>
      </c>
      <c r="AM73" s="206">
        <v>0</v>
      </c>
      <c r="AN73" s="206">
        <v>0</v>
      </c>
      <c r="AO73" s="206">
        <v>64.8</v>
      </c>
      <c r="AP73" s="206">
        <v>82.8</v>
      </c>
    </row>
    <row r="74" spans="1:42">
      <c r="A74" t="s">
        <v>116</v>
      </c>
      <c r="B74" s="206">
        <v>0</v>
      </c>
      <c r="C74" s="206">
        <v>11.25</v>
      </c>
      <c r="D74" s="206">
        <v>0</v>
      </c>
      <c r="E74" s="206">
        <v>0</v>
      </c>
      <c r="F74" s="206">
        <v>0</v>
      </c>
      <c r="G74" s="206">
        <v>9.4499999999999993</v>
      </c>
      <c r="H74" s="206">
        <v>0</v>
      </c>
      <c r="I74" s="206">
        <v>22.84</v>
      </c>
      <c r="J74" s="206">
        <v>1.69</v>
      </c>
      <c r="K74" s="206">
        <v>6.08</v>
      </c>
      <c r="L74" s="206">
        <v>1.61</v>
      </c>
      <c r="M74" s="206">
        <v>0</v>
      </c>
      <c r="N74" s="206">
        <v>1.0900000000000001</v>
      </c>
      <c r="O74" s="206">
        <v>0.92</v>
      </c>
      <c r="P74" s="206">
        <v>2</v>
      </c>
      <c r="Q74" s="206">
        <v>7.0000000000000007E-2</v>
      </c>
      <c r="R74" s="206">
        <v>1.53</v>
      </c>
      <c r="S74" s="206">
        <v>0.17</v>
      </c>
      <c r="T74" s="206">
        <v>0</v>
      </c>
      <c r="U74" s="206">
        <v>8.3699999999999992</v>
      </c>
      <c r="V74" s="206">
        <v>0.19</v>
      </c>
      <c r="W74" s="206">
        <v>0.33</v>
      </c>
      <c r="X74" s="206">
        <v>1.38</v>
      </c>
      <c r="Y74" s="206">
        <v>0</v>
      </c>
      <c r="Z74" s="206">
        <v>1.3</v>
      </c>
      <c r="AA74" s="206">
        <v>0</v>
      </c>
      <c r="AB74" s="206">
        <v>0</v>
      </c>
      <c r="AC74" s="206">
        <v>10.59</v>
      </c>
      <c r="AD74" s="206">
        <v>0</v>
      </c>
      <c r="AE74" s="206">
        <v>0</v>
      </c>
      <c r="AF74" s="206">
        <v>0</v>
      </c>
      <c r="AG74" s="206">
        <v>24.11</v>
      </c>
      <c r="AH74" s="206">
        <v>0</v>
      </c>
      <c r="AI74" s="206">
        <v>27.32</v>
      </c>
      <c r="AJ74" s="206">
        <v>0</v>
      </c>
      <c r="AK74" s="206">
        <v>-0.39</v>
      </c>
      <c r="AL74" s="206">
        <v>0</v>
      </c>
      <c r="AM74" s="206">
        <v>0</v>
      </c>
      <c r="AN74" s="206">
        <v>0</v>
      </c>
      <c r="AO74" s="206">
        <v>64.8</v>
      </c>
      <c r="AP74" s="206">
        <v>82.8</v>
      </c>
    </row>
    <row r="75" spans="1:42">
      <c r="A75" t="s">
        <v>117</v>
      </c>
      <c r="B75" s="206">
        <v>0</v>
      </c>
      <c r="C75" s="206">
        <v>0</v>
      </c>
      <c r="D75" s="206">
        <v>11.25</v>
      </c>
      <c r="E75" s="206">
        <v>0</v>
      </c>
      <c r="F75" s="206">
        <v>0</v>
      </c>
      <c r="G75" s="206">
        <v>9.4499999999999993</v>
      </c>
      <c r="H75" s="206">
        <v>0</v>
      </c>
      <c r="I75" s="206">
        <v>21.71</v>
      </c>
      <c r="J75" s="206">
        <v>1.69</v>
      </c>
      <c r="K75" s="206">
        <v>6.08</v>
      </c>
      <c r="L75" s="206">
        <v>1.61</v>
      </c>
      <c r="M75" s="206">
        <v>0</v>
      </c>
      <c r="N75" s="206">
        <v>1.0900000000000001</v>
      </c>
      <c r="O75" s="206">
        <v>0.92</v>
      </c>
      <c r="P75" s="206">
        <v>2</v>
      </c>
      <c r="Q75" s="206">
        <v>7.0000000000000007E-2</v>
      </c>
      <c r="R75" s="206">
        <v>1.53</v>
      </c>
      <c r="S75" s="206">
        <v>0.17</v>
      </c>
      <c r="T75" s="206">
        <v>0</v>
      </c>
      <c r="U75" s="206">
        <v>8.3699999999999992</v>
      </c>
      <c r="V75" s="206">
        <v>0.19</v>
      </c>
      <c r="W75" s="206">
        <v>0.33</v>
      </c>
      <c r="X75" s="206">
        <v>1.38</v>
      </c>
      <c r="Y75" s="206">
        <v>0</v>
      </c>
      <c r="Z75" s="206">
        <v>1.3</v>
      </c>
      <c r="AA75" s="206">
        <v>0</v>
      </c>
      <c r="AB75" s="206">
        <v>0</v>
      </c>
      <c r="AC75" s="206">
        <v>10.59</v>
      </c>
      <c r="AD75" s="206">
        <v>0</v>
      </c>
      <c r="AE75" s="206">
        <v>0</v>
      </c>
      <c r="AF75" s="206">
        <v>0</v>
      </c>
      <c r="AG75" s="206">
        <v>24.11</v>
      </c>
      <c r="AH75" s="206">
        <v>0</v>
      </c>
      <c r="AI75" s="206">
        <v>27.32</v>
      </c>
      <c r="AJ75" s="206">
        <v>0</v>
      </c>
      <c r="AK75" s="206">
        <v>-0.39</v>
      </c>
      <c r="AL75" s="206">
        <v>0</v>
      </c>
      <c r="AM75" s="206">
        <v>0</v>
      </c>
      <c r="AN75" s="206">
        <v>0</v>
      </c>
      <c r="AO75" s="206">
        <v>64.8</v>
      </c>
      <c r="AP75" s="206">
        <v>82.8</v>
      </c>
    </row>
    <row r="76" spans="1:42">
      <c r="A76" t="s">
        <v>118</v>
      </c>
      <c r="B76" s="206">
        <v>0</v>
      </c>
      <c r="C76" s="206">
        <v>0</v>
      </c>
      <c r="D76" s="206">
        <v>11.25</v>
      </c>
      <c r="E76" s="206">
        <v>0</v>
      </c>
      <c r="F76" s="206">
        <v>0</v>
      </c>
      <c r="G76" s="206">
        <v>9.4499999999999993</v>
      </c>
      <c r="H76" s="206">
        <v>0</v>
      </c>
      <c r="I76" s="206">
        <v>21.71</v>
      </c>
      <c r="J76" s="206">
        <v>1.69</v>
      </c>
      <c r="K76" s="206">
        <v>6.08</v>
      </c>
      <c r="L76" s="206">
        <v>1.61</v>
      </c>
      <c r="M76" s="206">
        <v>0</v>
      </c>
      <c r="N76" s="206">
        <v>1.0900000000000001</v>
      </c>
      <c r="O76" s="206">
        <v>0.92</v>
      </c>
      <c r="P76" s="206">
        <v>2</v>
      </c>
      <c r="Q76" s="206">
        <v>7.0000000000000007E-2</v>
      </c>
      <c r="R76" s="206">
        <v>1.53</v>
      </c>
      <c r="S76" s="206">
        <v>0.17</v>
      </c>
      <c r="T76" s="206">
        <v>0</v>
      </c>
      <c r="U76" s="206">
        <v>8.3699999999999992</v>
      </c>
      <c r="V76" s="206">
        <v>0.19</v>
      </c>
      <c r="W76" s="206">
        <v>0.33</v>
      </c>
      <c r="X76" s="206">
        <v>1.38</v>
      </c>
      <c r="Y76" s="206">
        <v>0</v>
      </c>
      <c r="Z76" s="206">
        <v>1.3</v>
      </c>
      <c r="AA76" s="206">
        <v>0</v>
      </c>
      <c r="AB76" s="206">
        <v>0</v>
      </c>
      <c r="AC76" s="206">
        <v>10.59</v>
      </c>
      <c r="AD76" s="206">
        <v>0</v>
      </c>
      <c r="AE76" s="206">
        <v>0</v>
      </c>
      <c r="AF76" s="206">
        <v>0</v>
      </c>
      <c r="AG76" s="206">
        <v>24.11</v>
      </c>
      <c r="AH76" s="206">
        <v>0</v>
      </c>
      <c r="AI76" s="206">
        <v>27.32</v>
      </c>
      <c r="AJ76" s="206">
        <v>0</v>
      </c>
      <c r="AK76" s="206">
        <v>-0.39</v>
      </c>
      <c r="AL76" s="206">
        <v>0</v>
      </c>
      <c r="AM76" s="206">
        <v>0</v>
      </c>
      <c r="AN76" s="206">
        <v>0</v>
      </c>
      <c r="AO76" s="206">
        <v>64.8</v>
      </c>
      <c r="AP76" s="206">
        <v>82.8</v>
      </c>
    </row>
    <row r="77" spans="1:42">
      <c r="A77" t="s">
        <v>119</v>
      </c>
      <c r="B77" s="206">
        <v>0</v>
      </c>
      <c r="C77" s="206">
        <v>0</v>
      </c>
      <c r="D77" s="206">
        <v>11.25</v>
      </c>
      <c r="E77" s="206">
        <v>0</v>
      </c>
      <c r="F77" s="206">
        <v>0</v>
      </c>
      <c r="G77" s="206">
        <v>9.4499999999999993</v>
      </c>
      <c r="H77" s="206">
        <v>0</v>
      </c>
      <c r="I77" s="206">
        <v>18.190000000000001</v>
      </c>
      <c r="J77" s="206">
        <v>1.97</v>
      </c>
      <c r="K77" s="206">
        <v>6.08</v>
      </c>
      <c r="L77" s="206">
        <v>1.61</v>
      </c>
      <c r="M77" s="206">
        <v>0</v>
      </c>
      <c r="N77" s="206">
        <v>1.0900000000000001</v>
      </c>
      <c r="O77" s="206">
        <v>0.92</v>
      </c>
      <c r="P77" s="206">
        <v>2</v>
      </c>
      <c r="Q77" s="206">
        <v>7.0000000000000007E-2</v>
      </c>
      <c r="R77" s="206">
        <v>1.53</v>
      </c>
      <c r="S77" s="206">
        <v>0.17</v>
      </c>
      <c r="T77" s="206">
        <v>0</v>
      </c>
      <c r="U77" s="206">
        <v>15.28</v>
      </c>
      <c r="V77" s="206">
        <v>0.19</v>
      </c>
      <c r="W77" s="206">
        <v>0.33</v>
      </c>
      <c r="X77" s="206">
        <v>1.38</v>
      </c>
      <c r="Y77" s="206">
        <v>0</v>
      </c>
      <c r="Z77" s="206">
        <v>1.3</v>
      </c>
      <c r="AA77" s="206">
        <v>0</v>
      </c>
      <c r="AB77" s="206">
        <v>0</v>
      </c>
      <c r="AC77" s="206">
        <v>10.59</v>
      </c>
      <c r="AD77" s="206">
        <v>0</v>
      </c>
      <c r="AE77" s="206">
        <v>0</v>
      </c>
      <c r="AF77" s="206">
        <v>0</v>
      </c>
      <c r="AG77" s="206">
        <v>24.11</v>
      </c>
      <c r="AH77" s="206">
        <v>0</v>
      </c>
      <c r="AI77" s="206">
        <v>27.32</v>
      </c>
      <c r="AJ77" s="206">
        <v>0</v>
      </c>
      <c r="AK77" s="206">
        <v>-0.12</v>
      </c>
      <c r="AL77" s="206">
        <v>0</v>
      </c>
      <c r="AM77" s="206">
        <v>0</v>
      </c>
      <c r="AN77" s="206">
        <v>0</v>
      </c>
      <c r="AO77" s="206">
        <v>64.8</v>
      </c>
      <c r="AP77" s="206">
        <v>82.8</v>
      </c>
    </row>
    <row r="78" spans="1:42">
      <c r="A78" t="s">
        <v>120</v>
      </c>
      <c r="B78" s="206">
        <v>0</v>
      </c>
      <c r="C78" s="206">
        <v>0</v>
      </c>
      <c r="D78" s="206">
        <v>11.25</v>
      </c>
      <c r="E78" s="206">
        <v>0</v>
      </c>
      <c r="F78" s="206">
        <v>0</v>
      </c>
      <c r="G78" s="206">
        <v>9.4499999999999993</v>
      </c>
      <c r="H78" s="206">
        <v>0</v>
      </c>
      <c r="I78" s="206">
        <v>18.190000000000001</v>
      </c>
      <c r="J78" s="206">
        <v>1.97</v>
      </c>
      <c r="K78" s="206">
        <v>6.08</v>
      </c>
      <c r="L78" s="206">
        <v>1.61</v>
      </c>
      <c r="M78" s="206">
        <v>0</v>
      </c>
      <c r="N78" s="206">
        <v>1.0900000000000001</v>
      </c>
      <c r="O78" s="206">
        <v>0.92</v>
      </c>
      <c r="P78" s="206">
        <v>2</v>
      </c>
      <c r="Q78" s="206">
        <v>7.0000000000000007E-2</v>
      </c>
      <c r="R78" s="206">
        <v>1.53</v>
      </c>
      <c r="S78" s="206">
        <v>0.17</v>
      </c>
      <c r="T78" s="206">
        <v>0</v>
      </c>
      <c r="U78" s="206">
        <v>14.58</v>
      </c>
      <c r="V78" s="206">
        <v>0.19</v>
      </c>
      <c r="W78" s="206">
        <v>0.33</v>
      </c>
      <c r="X78" s="206">
        <v>1.38</v>
      </c>
      <c r="Y78" s="206">
        <v>0</v>
      </c>
      <c r="Z78" s="206">
        <v>1.3</v>
      </c>
      <c r="AA78" s="206">
        <v>0</v>
      </c>
      <c r="AB78" s="206">
        <v>0</v>
      </c>
      <c r="AC78" s="206">
        <v>10.59</v>
      </c>
      <c r="AD78" s="206">
        <v>0</v>
      </c>
      <c r="AE78" s="206">
        <v>0</v>
      </c>
      <c r="AF78" s="206">
        <v>0</v>
      </c>
      <c r="AG78" s="206">
        <v>24.11</v>
      </c>
      <c r="AH78" s="206">
        <v>0</v>
      </c>
      <c r="AI78" s="206">
        <v>27.32</v>
      </c>
      <c r="AJ78" s="206">
        <v>0</v>
      </c>
      <c r="AK78" s="206">
        <v>-0.12</v>
      </c>
      <c r="AL78" s="206">
        <v>0</v>
      </c>
      <c r="AM78" s="206">
        <v>0</v>
      </c>
      <c r="AN78" s="206">
        <v>0</v>
      </c>
      <c r="AO78" s="206">
        <v>64.8</v>
      </c>
      <c r="AP78" s="206">
        <v>82.8</v>
      </c>
    </row>
    <row r="79" spans="1:42">
      <c r="A79" t="s">
        <v>121</v>
      </c>
      <c r="B79" s="206">
        <v>0</v>
      </c>
      <c r="C79" s="206">
        <v>0</v>
      </c>
      <c r="D79" s="206">
        <v>11.25</v>
      </c>
      <c r="E79" s="206">
        <v>0</v>
      </c>
      <c r="F79" s="206">
        <v>0</v>
      </c>
      <c r="G79" s="206">
        <v>9.4499999999999993</v>
      </c>
      <c r="H79" s="206">
        <v>0</v>
      </c>
      <c r="I79" s="206">
        <v>18.190000000000001</v>
      </c>
      <c r="J79" s="206">
        <v>1.97</v>
      </c>
      <c r="K79" s="206">
        <v>6.08</v>
      </c>
      <c r="L79" s="206">
        <v>1.61</v>
      </c>
      <c r="M79" s="206">
        <v>0</v>
      </c>
      <c r="N79" s="206">
        <v>1.0900000000000001</v>
      </c>
      <c r="O79" s="206">
        <v>0.92</v>
      </c>
      <c r="P79" s="206">
        <v>2</v>
      </c>
      <c r="Q79" s="206">
        <v>7.0000000000000007E-2</v>
      </c>
      <c r="R79" s="206">
        <v>1.53</v>
      </c>
      <c r="S79" s="206">
        <v>0.17</v>
      </c>
      <c r="T79" s="206">
        <v>0</v>
      </c>
      <c r="U79" s="206">
        <v>11.11</v>
      </c>
      <c r="V79" s="206">
        <v>0.19</v>
      </c>
      <c r="W79" s="206">
        <v>0.33</v>
      </c>
      <c r="X79" s="206">
        <v>1.38</v>
      </c>
      <c r="Y79" s="206">
        <v>0</v>
      </c>
      <c r="Z79" s="206">
        <v>1.3</v>
      </c>
      <c r="AA79" s="206">
        <v>0</v>
      </c>
      <c r="AB79" s="206">
        <v>0</v>
      </c>
      <c r="AC79" s="206">
        <v>10.59</v>
      </c>
      <c r="AD79" s="206">
        <v>0</v>
      </c>
      <c r="AE79" s="206">
        <v>0</v>
      </c>
      <c r="AF79" s="206">
        <v>0</v>
      </c>
      <c r="AG79" s="206">
        <v>24.11</v>
      </c>
      <c r="AH79" s="206">
        <v>0</v>
      </c>
      <c r="AI79" s="206">
        <v>27.32</v>
      </c>
      <c r="AJ79" s="206">
        <v>0</v>
      </c>
      <c r="AK79" s="206">
        <v>-0.12</v>
      </c>
      <c r="AL79" s="206">
        <v>0</v>
      </c>
      <c r="AM79" s="206">
        <v>0</v>
      </c>
      <c r="AN79" s="206">
        <v>0</v>
      </c>
      <c r="AO79" s="206">
        <v>64.8</v>
      </c>
      <c r="AP79" s="206">
        <v>82.8</v>
      </c>
    </row>
    <row r="80" spans="1:42">
      <c r="A80" t="s">
        <v>122</v>
      </c>
      <c r="B80" s="206">
        <v>0</v>
      </c>
      <c r="C80" s="206">
        <v>0</v>
      </c>
      <c r="D80" s="206">
        <v>11.25</v>
      </c>
      <c r="E80" s="206">
        <v>0</v>
      </c>
      <c r="F80" s="206">
        <v>0</v>
      </c>
      <c r="G80" s="206">
        <v>9.4499999999999993</v>
      </c>
      <c r="H80" s="206">
        <v>0</v>
      </c>
      <c r="I80" s="206">
        <v>18.190000000000001</v>
      </c>
      <c r="J80" s="206">
        <v>1.97</v>
      </c>
      <c r="K80" s="206">
        <v>6.08</v>
      </c>
      <c r="L80" s="206">
        <v>1.61</v>
      </c>
      <c r="M80" s="206">
        <v>0</v>
      </c>
      <c r="N80" s="206">
        <v>1.0900000000000001</v>
      </c>
      <c r="O80" s="206">
        <v>0.92</v>
      </c>
      <c r="P80" s="206">
        <v>2</v>
      </c>
      <c r="Q80" s="206">
        <v>7.0000000000000007E-2</v>
      </c>
      <c r="R80" s="206">
        <v>1.53</v>
      </c>
      <c r="S80" s="206">
        <v>0.17</v>
      </c>
      <c r="T80" s="206">
        <v>0</v>
      </c>
      <c r="U80" s="206">
        <v>11.04</v>
      </c>
      <c r="V80" s="206">
        <v>0.19</v>
      </c>
      <c r="W80" s="206">
        <v>0.33</v>
      </c>
      <c r="X80" s="206">
        <v>1.38</v>
      </c>
      <c r="Y80" s="206">
        <v>0</v>
      </c>
      <c r="Z80" s="206">
        <v>1.3</v>
      </c>
      <c r="AA80" s="206">
        <v>0</v>
      </c>
      <c r="AB80" s="206">
        <v>0</v>
      </c>
      <c r="AC80" s="206">
        <v>10.59</v>
      </c>
      <c r="AD80" s="206">
        <v>0</v>
      </c>
      <c r="AE80" s="206">
        <v>0</v>
      </c>
      <c r="AF80" s="206">
        <v>0</v>
      </c>
      <c r="AG80" s="206">
        <v>24.11</v>
      </c>
      <c r="AH80" s="206">
        <v>0</v>
      </c>
      <c r="AI80" s="206">
        <v>27.32</v>
      </c>
      <c r="AJ80" s="206">
        <v>0</v>
      </c>
      <c r="AK80" s="206">
        <v>-0.12</v>
      </c>
      <c r="AL80" s="206">
        <v>0</v>
      </c>
      <c r="AM80" s="206">
        <v>0</v>
      </c>
      <c r="AN80" s="206">
        <v>0</v>
      </c>
      <c r="AO80" s="206">
        <v>64.8</v>
      </c>
      <c r="AP80" s="206">
        <v>82.8</v>
      </c>
    </row>
    <row r="81" spans="1:42">
      <c r="A81" t="s">
        <v>123</v>
      </c>
      <c r="B81" s="206">
        <v>0</v>
      </c>
      <c r="C81" s="206">
        <v>0</v>
      </c>
      <c r="D81" s="206">
        <v>11.25</v>
      </c>
      <c r="E81" s="206">
        <v>0</v>
      </c>
      <c r="F81" s="206">
        <v>0</v>
      </c>
      <c r="G81" s="206">
        <v>9.4499999999999993</v>
      </c>
      <c r="H81" s="206">
        <v>0</v>
      </c>
      <c r="I81" s="206">
        <v>18.190000000000001</v>
      </c>
      <c r="J81" s="206">
        <v>1.97</v>
      </c>
      <c r="K81" s="206">
        <v>6.08</v>
      </c>
      <c r="L81" s="206">
        <v>1.61</v>
      </c>
      <c r="M81" s="206">
        <v>0</v>
      </c>
      <c r="N81" s="206">
        <v>1.0900000000000001</v>
      </c>
      <c r="O81" s="206">
        <v>0.92</v>
      </c>
      <c r="P81" s="206">
        <v>2</v>
      </c>
      <c r="Q81" s="206">
        <v>7.0000000000000007E-2</v>
      </c>
      <c r="R81" s="206">
        <v>1.53</v>
      </c>
      <c r="S81" s="206">
        <v>0.17</v>
      </c>
      <c r="T81" s="206">
        <v>0</v>
      </c>
      <c r="U81" s="206">
        <v>11.28</v>
      </c>
      <c r="V81" s="206">
        <v>0.19</v>
      </c>
      <c r="W81" s="206">
        <v>0.33</v>
      </c>
      <c r="X81" s="206">
        <v>1.38</v>
      </c>
      <c r="Y81" s="206">
        <v>0</v>
      </c>
      <c r="Z81" s="206">
        <v>1.3</v>
      </c>
      <c r="AA81" s="206">
        <v>0</v>
      </c>
      <c r="AB81" s="206">
        <v>0</v>
      </c>
      <c r="AC81" s="206">
        <v>10.59</v>
      </c>
      <c r="AD81" s="206">
        <v>0</v>
      </c>
      <c r="AE81" s="206">
        <v>0</v>
      </c>
      <c r="AF81" s="206">
        <v>0</v>
      </c>
      <c r="AG81" s="206">
        <v>24.11</v>
      </c>
      <c r="AH81" s="206">
        <v>0</v>
      </c>
      <c r="AI81" s="206">
        <v>27.32</v>
      </c>
      <c r="AJ81" s="206">
        <v>0</v>
      </c>
      <c r="AK81" s="206">
        <v>-0.12</v>
      </c>
      <c r="AL81" s="206">
        <v>0</v>
      </c>
      <c r="AM81" s="206">
        <v>0</v>
      </c>
      <c r="AN81" s="206">
        <v>0</v>
      </c>
      <c r="AO81" s="206">
        <v>64.8</v>
      </c>
      <c r="AP81" s="206">
        <v>82.8</v>
      </c>
    </row>
    <row r="82" spans="1:42">
      <c r="A82" t="s">
        <v>124</v>
      </c>
      <c r="B82" s="206">
        <v>0</v>
      </c>
      <c r="C82" s="206">
        <v>0</v>
      </c>
      <c r="D82" s="206">
        <v>11.25</v>
      </c>
      <c r="E82" s="206">
        <v>0</v>
      </c>
      <c r="F82" s="206">
        <v>0</v>
      </c>
      <c r="G82" s="206">
        <v>9.4499999999999993</v>
      </c>
      <c r="H82" s="206">
        <v>0</v>
      </c>
      <c r="I82" s="206">
        <v>18.190000000000001</v>
      </c>
      <c r="J82" s="206">
        <v>1.97</v>
      </c>
      <c r="K82" s="206">
        <v>6.08</v>
      </c>
      <c r="L82" s="206">
        <v>1.61</v>
      </c>
      <c r="M82" s="206">
        <v>0</v>
      </c>
      <c r="N82" s="206">
        <v>1.0900000000000001</v>
      </c>
      <c r="O82" s="206">
        <v>0.92</v>
      </c>
      <c r="P82" s="206">
        <v>2</v>
      </c>
      <c r="Q82" s="206">
        <v>7.0000000000000007E-2</v>
      </c>
      <c r="R82" s="206">
        <v>1.53</v>
      </c>
      <c r="S82" s="206">
        <v>0.17</v>
      </c>
      <c r="T82" s="206">
        <v>0</v>
      </c>
      <c r="U82" s="206">
        <v>11.1</v>
      </c>
      <c r="V82" s="206">
        <v>0.19</v>
      </c>
      <c r="W82" s="206">
        <v>0.33</v>
      </c>
      <c r="X82" s="206">
        <v>1.38</v>
      </c>
      <c r="Y82" s="206">
        <v>0</v>
      </c>
      <c r="Z82" s="206">
        <v>1.3</v>
      </c>
      <c r="AA82" s="206">
        <v>0</v>
      </c>
      <c r="AB82" s="206">
        <v>0</v>
      </c>
      <c r="AC82" s="206">
        <v>10.59</v>
      </c>
      <c r="AD82" s="206">
        <v>0</v>
      </c>
      <c r="AE82" s="206">
        <v>0</v>
      </c>
      <c r="AF82" s="206">
        <v>0</v>
      </c>
      <c r="AG82" s="206">
        <v>24.11</v>
      </c>
      <c r="AH82" s="206">
        <v>0</v>
      </c>
      <c r="AI82" s="206">
        <v>27.32</v>
      </c>
      <c r="AJ82" s="206">
        <v>0</v>
      </c>
      <c r="AK82" s="206">
        <v>-0.15</v>
      </c>
      <c r="AL82" s="206">
        <v>0</v>
      </c>
      <c r="AM82" s="206">
        <v>0</v>
      </c>
      <c r="AN82" s="206">
        <v>0</v>
      </c>
      <c r="AO82" s="206">
        <v>64.8</v>
      </c>
      <c r="AP82" s="206">
        <v>82.8</v>
      </c>
    </row>
    <row r="83" spans="1:42">
      <c r="A83" t="s">
        <v>125</v>
      </c>
      <c r="B83" s="206">
        <v>0</v>
      </c>
      <c r="C83" s="206">
        <v>0</v>
      </c>
      <c r="D83" s="206">
        <v>11.25</v>
      </c>
      <c r="E83" s="206">
        <v>0</v>
      </c>
      <c r="F83" s="206">
        <v>0</v>
      </c>
      <c r="G83" s="206">
        <v>9.4499999999999993</v>
      </c>
      <c r="H83" s="206">
        <v>0</v>
      </c>
      <c r="I83" s="206">
        <v>18.329999999999998</v>
      </c>
      <c r="J83" s="206">
        <v>1.97</v>
      </c>
      <c r="K83" s="206">
        <v>6.08</v>
      </c>
      <c r="L83" s="206">
        <v>1.61</v>
      </c>
      <c r="M83" s="206">
        <v>0</v>
      </c>
      <c r="N83" s="206">
        <v>1.0900000000000001</v>
      </c>
      <c r="O83" s="206">
        <v>0.92</v>
      </c>
      <c r="P83" s="206">
        <v>2</v>
      </c>
      <c r="Q83" s="206">
        <v>7.0000000000000007E-2</v>
      </c>
      <c r="R83" s="206">
        <v>1.53</v>
      </c>
      <c r="S83" s="206">
        <v>0.17</v>
      </c>
      <c r="T83" s="206">
        <v>0</v>
      </c>
      <c r="U83" s="206">
        <v>10.47</v>
      </c>
      <c r="V83" s="206">
        <v>0.19</v>
      </c>
      <c r="W83" s="206">
        <v>0.33</v>
      </c>
      <c r="X83" s="206">
        <v>1.38</v>
      </c>
      <c r="Y83" s="206">
        <v>0</v>
      </c>
      <c r="Z83" s="206">
        <v>1.3</v>
      </c>
      <c r="AA83" s="206">
        <v>0</v>
      </c>
      <c r="AB83" s="206">
        <v>0</v>
      </c>
      <c r="AC83" s="206">
        <v>10.59</v>
      </c>
      <c r="AD83" s="206">
        <v>0</v>
      </c>
      <c r="AE83" s="206">
        <v>0</v>
      </c>
      <c r="AF83" s="206">
        <v>0</v>
      </c>
      <c r="AG83" s="206">
        <v>24.11</v>
      </c>
      <c r="AH83" s="206">
        <v>0</v>
      </c>
      <c r="AI83" s="206">
        <v>28.12</v>
      </c>
      <c r="AJ83" s="206">
        <v>0</v>
      </c>
      <c r="AK83" s="206">
        <v>-0.39</v>
      </c>
      <c r="AL83" s="206">
        <v>0</v>
      </c>
      <c r="AM83" s="206">
        <v>0</v>
      </c>
      <c r="AN83" s="206">
        <v>0</v>
      </c>
      <c r="AO83" s="206">
        <v>64.8</v>
      </c>
      <c r="AP83" s="206">
        <v>82.8</v>
      </c>
    </row>
    <row r="84" spans="1:42">
      <c r="A84" t="s">
        <v>126</v>
      </c>
      <c r="B84" s="206">
        <v>0</v>
      </c>
      <c r="C84" s="206">
        <v>0</v>
      </c>
      <c r="D84" s="206">
        <v>11.25</v>
      </c>
      <c r="E84" s="206">
        <v>0</v>
      </c>
      <c r="F84" s="206">
        <v>0</v>
      </c>
      <c r="G84" s="206">
        <v>9.4499999999999993</v>
      </c>
      <c r="H84" s="206">
        <v>0</v>
      </c>
      <c r="I84" s="206">
        <v>18.329999999999998</v>
      </c>
      <c r="J84" s="206">
        <v>1.97</v>
      </c>
      <c r="K84" s="206">
        <v>6.08</v>
      </c>
      <c r="L84" s="206">
        <v>1.61</v>
      </c>
      <c r="M84" s="206">
        <v>0</v>
      </c>
      <c r="N84" s="206">
        <v>1.0900000000000001</v>
      </c>
      <c r="O84" s="206">
        <v>0.92</v>
      </c>
      <c r="P84" s="206">
        <v>2</v>
      </c>
      <c r="Q84" s="206">
        <v>7.0000000000000007E-2</v>
      </c>
      <c r="R84" s="206">
        <v>1.53</v>
      </c>
      <c r="S84" s="206">
        <v>0.17</v>
      </c>
      <c r="T84" s="206">
        <v>0</v>
      </c>
      <c r="U84" s="206">
        <v>10.18</v>
      </c>
      <c r="V84" s="206">
        <v>0.19</v>
      </c>
      <c r="W84" s="206">
        <v>0.33</v>
      </c>
      <c r="X84" s="206">
        <v>1.38</v>
      </c>
      <c r="Y84" s="206">
        <v>0</v>
      </c>
      <c r="Z84" s="206">
        <v>1.3</v>
      </c>
      <c r="AA84" s="206">
        <v>0</v>
      </c>
      <c r="AB84" s="206">
        <v>0</v>
      </c>
      <c r="AC84" s="206">
        <v>10.59</v>
      </c>
      <c r="AD84" s="206">
        <v>0</v>
      </c>
      <c r="AE84" s="206">
        <v>0</v>
      </c>
      <c r="AF84" s="206">
        <v>0</v>
      </c>
      <c r="AG84" s="206">
        <v>24.11</v>
      </c>
      <c r="AH84" s="206">
        <v>0</v>
      </c>
      <c r="AI84" s="206">
        <v>28.12</v>
      </c>
      <c r="AJ84" s="206">
        <v>0</v>
      </c>
      <c r="AK84" s="206">
        <v>-0.39</v>
      </c>
      <c r="AL84" s="206">
        <v>0</v>
      </c>
      <c r="AM84" s="206">
        <v>0</v>
      </c>
      <c r="AN84" s="206">
        <v>0</v>
      </c>
      <c r="AO84" s="206">
        <v>64.8</v>
      </c>
      <c r="AP84" s="206">
        <v>82.8</v>
      </c>
    </row>
    <row r="85" spans="1:42">
      <c r="A85" t="s">
        <v>127</v>
      </c>
      <c r="B85" s="206">
        <v>0</v>
      </c>
      <c r="C85" s="206">
        <v>0</v>
      </c>
      <c r="D85" s="206">
        <v>11.25</v>
      </c>
      <c r="E85" s="206">
        <v>0</v>
      </c>
      <c r="F85" s="206">
        <v>0</v>
      </c>
      <c r="G85" s="206">
        <v>9.4499999999999993</v>
      </c>
      <c r="H85" s="206">
        <v>0</v>
      </c>
      <c r="I85" s="206">
        <v>18.329999999999998</v>
      </c>
      <c r="J85" s="206">
        <v>1.97</v>
      </c>
      <c r="K85" s="206">
        <v>6.08</v>
      </c>
      <c r="L85" s="206">
        <v>1.61</v>
      </c>
      <c r="M85" s="206">
        <v>0</v>
      </c>
      <c r="N85" s="206">
        <v>1.0900000000000001</v>
      </c>
      <c r="O85" s="206">
        <v>0.92</v>
      </c>
      <c r="P85" s="206">
        <v>2</v>
      </c>
      <c r="Q85" s="206">
        <v>7.0000000000000007E-2</v>
      </c>
      <c r="R85" s="206">
        <v>1.53</v>
      </c>
      <c r="S85" s="206">
        <v>0.17</v>
      </c>
      <c r="T85" s="206">
        <v>0</v>
      </c>
      <c r="U85" s="206">
        <v>10.18</v>
      </c>
      <c r="V85" s="206">
        <v>0.19</v>
      </c>
      <c r="W85" s="206">
        <v>0.33</v>
      </c>
      <c r="X85" s="206">
        <v>1.38</v>
      </c>
      <c r="Y85" s="206">
        <v>0</v>
      </c>
      <c r="Z85" s="206">
        <v>1.3</v>
      </c>
      <c r="AA85" s="206">
        <v>0</v>
      </c>
      <c r="AB85" s="206">
        <v>0</v>
      </c>
      <c r="AC85" s="206">
        <v>10.59</v>
      </c>
      <c r="AD85" s="206">
        <v>0</v>
      </c>
      <c r="AE85" s="206">
        <v>0</v>
      </c>
      <c r="AF85" s="206">
        <v>0</v>
      </c>
      <c r="AG85" s="206">
        <v>24.11</v>
      </c>
      <c r="AH85" s="206">
        <v>0</v>
      </c>
      <c r="AI85" s="206">
        <v>28.12</v>
      </c>
      <c r="AJ85" s="206">
        <v>0</v>
      </c>
      <c r="AK85" s="206">
        <v>-0.39</v>
      </c>
      <c r="AL85" s="206">
        <v>0</v>
      </c>
      <c r="AM85" s="206">
        <v>0</v>
      </c>
      <c r="AN85" s="206">
        <v>0</v>
      </c>
      <c r="AO85" s="206">
        <v>64.8</v>
      </c>
      <c r="AP85" s="206">
        <v>82.8</v>
      </c>
    </row>
    <row r="86" spans="1:42">
      <c r="A86" t="s">
        <v>128</v>
      </c>
      <c r="B86" s="206">
        <v>0</v>
      </c>
      <c r="C86" s="206">
        <v>0</v>
      </c>
      <c r="D86" s="206">
        <v>11.25</v>
      </c>
      <c r="E86" s="206">
        <v>0</v>
      </c>
      <c r="F86" s="206">
        <v>0</v>
      </c>
      <c r="G86" s="206">
        <v>9.4499999999999993</v>
      </c>
      <c r="H86" s="206">
        <v>0</v>
      </c>
      <c r="I86" s="206">
        <v>18.329999999999998</v>
      </c>
      <c r="J86" s="206">
        <v>1.97</v>
      </c>
      <c r="K86" s="206">
        <v>6.08</v>
      </c>
      <c r="L86" s="206">
        <v>1.61</v>
      </c>
      <c r="M86" s="206">
        <v>0</v>
      </c>
      <c r="N86" s="206">
        <v>1.0900000000000001</v>
      </c>
      <c r="O86" s="206">
        <v>0.92</v>
      </c>
      <c r="P86" s="206">
        <v>2</v>
      </c>
      <c r="Q86" s="206">
        <v>7.0000000000000007E-2</v>
      </c>
      <c r="R86" s="206">
        <v>1.53</v>
      </c>
      <c r="S86" s="206">
        <v>0.17</v>
      </c>
      <c r="T86" s="206">
        <v>0</v>
      </c>
      <c r="U86" s="206">
        <v>10.18</v>
      </c>
      <c r="V86" s="206">
        <v>0.19</v>
      </c>
      <c r="W86" s="206">
        <v>0.33</v>
      </c>
      <c r="X86" s="206">
        <v>1.38</v>
      </c>
      <c r="Y86" s="206">
        <v>0</v>
      </c>
      <c r="Z86" s="206">
        <v>1.3</v>
      </c>
      <c r="AA86" s="206">
        <v>0</v>
      </c>
      <c r="AB86" s="206">
        <v>0</v>
      </c>
      <c r="AC86" s="206">
        <v>10.59</v>
      </c>
      <c r="AD86" s="206">
        <v>0</v>
      </c>
      <c r="AE86" s="206">
        <v>0</v>
      </c>
      <c r="AF86" s="206">
        <v>0</v>
      </c>
      <c r="AG86" s="206">
        <v>24.11</v>
      </c>
      <c r="AH86" s="206">
        <v>0</v>
      </c>
      <c r="AI86" s="206">
        <v>28.12</v>
      </c>
      <c r="AJ86" s="206">
        <v>0</v>
      </c>
      <c r="AK86" s="206">
        <v>-0.39</v>
      </c>
      <c r="AL86" s="206">
        <v>0</v>
      </c>
      <c r="AM86" s="206">
        <v>0</v>
      </c>
      <c r="AN86" s="206">
        <v>0</v>
      </c>
      <c r="AO86" s="206">
        <v>64.8</v>
      </c>
      <c r="AP86" s="206">
        <v>82.8</v>
      </c>
    </row>
    <row r="87" spans="1:42">
      <c r="A87" t="s">
        <v>129</v>
      </c>
      <c r="B87" s="206">
        <v>0</v>
      </c>
      <c r="C87" s="206">
        <v>0</v>
      </c>
      <c r="D87" s="206">
        <v>11.25</v>
      </c>
      <c r="E87" s="206">
        <v>0</v>
      </c>
      <c r="F87" s="206">
        <v>0</v>
      </c>
      <c r="G87" s="206">
        <v>9.4499999999999993</v>
      </c>
      <c r="H87" s="206">
        <v>0</v>
      </c>
      <c r="I87" s="206">
        <v>18.329999999999998</v>
      </c>
      <c r="J87" s="206">
        <v>1.97</v>
      </c>
      <c r="K87" s="206">
        <v>6.08</v>
      </c>
      <c r="L87" s="206">
        <v>1.61</v>
      </c>
      <c r="M87" s="206">
        <v>0</v>
      </c>
      <c r="N87" s="206">
        <v>1.0900000000000001</v>
      </c>
      <c r="O87" s="206">
        <v>0.92</v>
      </c>
      <c r="P87" s="206">
        <v>2</v>
      </c>
      <c r="Q87" s="206">
        <v>7.0000000000000007E-2</v>
      </c>
      <c r="R87" s="206">
        <v>1.53</v>
      </c>
      <c r="S87" s="206">
        <v>0.17</v>
      </c>
      <c r="T87" s="206">
        <v>0</v>
      </c>
      <c r="U87" s="206">
        <v>10.18</v>
      </c>
      <c r="V87" s="206">
        <v>0.19</v>
      </c>
      <c r="W87" s="206">
        <v>0.33</v>
      </c>
      <c r="X87" s="206">
        <v>1.38</v>
      </c>
      <c r="Y87" s="206">
        <v>0</v>
      </c>
      <c r="Z87" s="206">
        <v>1.3</v>
      </c>
      <c r="AA87" s="206">
        <v>0</v>
      </c>
      <c r="AB87" s="206">
        <v>0</v>
      </c>
      <c r="AC87" s="206">
        <v>10.59</v>
      </c>
      <c r="AD87" s="206">
        <v>0</v>
      </c>
      <c r="AE87" s="206">
        <v>0</v>
      </c>
      <c r="AF87" s="206">
        <v>0</v>
      </c>
      <c r="AG87" s="206">
        <v>24.11</v>
      </c>
      <c r="AH87" s="206">
        <v>0</v>
      </c>
      <c r="AI87" s="206">
        <v>28.12</v>
      </c>
      <c r="AJ87" s="206">
        <v>0</v>
      </c>
      <c r="AK87" s="206">
        <v>-0.39</v>
      </c>
      <c r="AL87" s="206">
        <v>0</v>
      </c>
      <c r="AM87" s="206">
        <v>0</v>
      </c>
      <c r="AN87" s="206">
        <v>0</v>
      </c>
      <c r="AO87" s="206">
        <v>64.8</v>
      </c>
      <c r="AP87" s="206">
        <v>82.8</v>
      </c>
    </row>
    <row r="88" spans="1:42">
      <c r="A88" t="s">
        <v>130</v>
      </c>
      <c r="B88" s="206">
        <v>0</v>
      </c>
      <c r="C88" s="206">
        <v>0</v>
      </c>
      <c r="D88" s="206">
        <v>11.25</v>
      </c>
      <c r="E88" s="206">
        <v>0</v>
      </c>
      <c r="F88" s="206">
        <v>0</v>
      </c>
      <c r="G88" s="206">
        <v>9.4499999999999993</v>
      </c>
      <c r="H88" s="206">
        <v>0</v>
      </c>
      <c r="I88" s="206">
        <v>18.329999999999998</v>
      </c>
      <c r="J88" s="206">
        <v>1.97</v>
      </c>
      <c r="K88" s="206">
        <v>6.08</v>
      </c>
      <c r="L88" s="206">
        <v>1.61</v>
      </c>
      <c r="M88" s="206">
        <v>0</v>
      </c>
      <c r="N88" s="206">
        <v>1.0900000000000001</v>
      </c>
      <c r="O88" s="206">
        <v>0.92</v>
      </c>
      <c r="P88" s="206">
        <v>2</v>
      </c>
      <c r="Q88" s="206">
        <v>7.0000000000000007E-2</v>
      </c>
      <c r="R88" s="206">
        <v>0.27</v>
      </c>
      <c r="S88" s="206">
        <v>0.17</v>
      </c>
      <c r="T88" s="206">
        <v>0</v>
      </c>
      <c r="U88" s="206">
        <v>10.18</v>
      </c>
      <c r="V88" s="206">
        <v>0.19</v>
      </c>
      <c r="W88" s="206">
        <v>0.33</v>
      </c>
      <c r="X88" s="206">
        <v>1.38</v>
      </c>
      <c r="Y88" s="206">
        <v>0</v>
      </c>
      <c r="Z88" s="206">
        <v>1.3</v>
      </c>
      <c r="AA88" s="206">
        <v>0</v>
      </c>
      <c r="AB88" s="206">
        <v>0</v>
      </c>
      <c r="AC88" s="206">
        <v>10.59</v>
      </c>
      <c r="AD88" s="206">
        <v>0</v>
      </c>
      <c r="AE88" s="206">
        <v>0</v>
      </c>
      <c r="AF88" s="206">
        <v>0</v>
      </c>
      <c r="AG88" s="206">
        <v>24.11</v>
      </c>
      <c r="AH88" s="206">
        <v>0</v>
      </c>
      <c r="AI88" s="206">
        <v>28.12</v>
      </c>
      <c r="AJ88" s="206">
        <v>0</v>
      </c>
      <c r="AK88" s="206">
        <v>-0.39</v>
      </c>
      <c r="AL88" s="206">
        <v>0</v>
      </c>
      <c r="AM88" s="206">
        <v>0</v>
      </c>
      <c r="AN88" s="206">
        <v>0</v>
      </c>
      <c r="AO88" s="206">
        <v>64.8</v>
      </c>
      <c r="AP88" s="206">
        <v>82.8</v>
      </c>
    </row>
    <row r="89" spans="1:42">
      <c r="A89" t="s">
        <v>131</v>
      </c>
      <c r="B89" s="206">
        <v>0</v>
      </c>
      <c r="C89" s="206">
        <v>0</v>
      </c>
      <c r="D89" s="206">
        <v>11.22</v>
      </c>
      <c r="E89" s="206">
        <v>0</v>
      </c>
      <c r="F89" s="206">
        <v>0</v>
      </c>
      <c r="G89" s="206">
        <v>9.4499999999999993</v>
      </c>
      <c r="H89" s="206">
        <v>0</v>
      </c>
      <c r="I89" s="206">
        <v>18.329999999999998</v>
      </c>
      <c r="J89" s="206">
        <v>1.97</v>
      </c>
      <c r="K89" s="206">
        <v>6.08</v>
      </c>
      <c r="L89" s="206">
        <v>1.61</v>
      </c>
      <c r="M89" s="206">
        <v>0</v>
      </c>
      <c r="N89" s="206">
        <v>1.0900000000000001</v>
      </c>
      <c r="O89" s="206">
        <v>0.92</v>
      </c>
      <c r="P89" s="206">
        <v>2</v>
      </c>
      <c r="Q89" s="206">
        <v>7.0000000000000007E-2</v>
      </c>
      <c r="R89" s="206">
        <v>0.27</v>
      </c>
      <c r="S89" s="206">
        <v>0.17</v>
      </c>
      <c r="T89" s="206">
        <v>0</v>
      </c>
      <c r="U89" s="206">
        <v>10.18</v>
      </c>
      <c r="V89" s="206">
        <v>0.19</v>
      </c>
      <c r="W89" s="206">
        <v>0.33</v>
      </c>
      <c r="X89" s="206">
        <v>1.38</v>
      </c>
      <c r="Y89" s="206">
        <v>0</v>
      </c>
      <c r="Z89" s="206">
        <v>1.3</v>
      </c>
      <c r="AA89" s="206">
        <v>0</v>
      </c>
      <c r="AB89" s="206">
        <v>0</v>
      </c>
      <c r="AC89" s="206">
        <v>10.59</v>
      </c>
      <c r="AD89" s="206">
        <v>0</v>
      </c>
      <c r="AE89" s="206">
        <v>0</v>
      </c>
      <c r="AF89" s="206">
        <v>0</v>
      </c>
      <c r="AG89" s="206">
        <v>24.11</v>
      </c>
      <c r="AH89" s="206">
        <v>0</v>
      </c>
      <c r="AI89" s="206">
        <v>28.12</v>
      </c>
      <c r="AJ89" s="206">
        <v>0</v>
      </c>
      <c r="AK89" s="206">
        <v>2.6</v>
      </c>
      <c r="AL89" s="206">
        <v>0</v>
      </c>
      <c r="AM89" s="206">
        <v>0</v>
      </c>
      <c r="AN89" s="206">
        <v>0</v>
      </c>
      <c r="AO89" s="206">
        <v>64.8</v>
      </c>
      <c r="AP89" s="206">
        <v>82.8</v>
      </c>
    </row>
    <row r="90" spans="1:42">
      <c r="A90" t="s">
        <v>132</v>
      </c>
      <c r="B90" s="206">
        <v>0</v>
      </c>
      <c r="C90" s="206">
        <v>0</v>
      </c>
      <c r="D90" s="206">
        <v>11.22</v>
      </c>
      <c r="E90" s="206">
        <v>0</v>
      </c>
      <c r="F90" s="206">
        <v>0</v>
      </c>
      <c r="G90" s="206">
        <v>9.4499999999999993</v>
      </c>
      <c r="H90" s="206">
        <v>0</v>
      </c>
      <c r="I90" s="206">
        <v>18.329999999999998</v>
      </c>
      <c r="J90" s="206">
        <v>1.97</v>
      </c>
      <c r="K90" s="206">
        <v>6.08</v>
      </c>
      <c r="L90" s="206">
        <v>1.61</v>
      </c>
      <c r="M90" s="206">
        <v>0</v>
      </c>
      <c r="N90" s="206">
        <v>1.0900000000000001</v>
      </c>
      <c r="O90" s="206">
        <v>0.92</v>
      </c>
      <c r="P90" s="206">
        <v>2</v>
      </c>
      <c r="Q90" s="206">
        <v>7.0000000000000007E-2</v>
      </c>
      <c r="R90" s="206">
        <v>0.27</v>
      </c>
      <c r="S90" s="206">
        <v>0.17</v>
      </c>
      <c r="T90" s="206">
        <v>0</v>
      </c>
      <c r="U90" s="206">
        <v>10.18</v>
      </c>
      <c r="V90" s="206">
        <v>0.19</v>
      </c>
      <c r="W90" s="206">
        <v>0.33</v>
      </c>
      <c r="X90" s="206">
        <v>1.38</v>
      </c>
      <c r="Y90" s="206">
        <v>0</v>
      </c>
      <c r="Z90" s="206">
        <v>1.3</v>
      </c>
      <c r="AA90" s="206">
        <v>0</v>
      </c>
      <c r="AB90" s="206">
        <v>0</v>
      </c>
      <c r="AC90" s="206">
        <v>10.59</v>
      </c>
      <c r="AD90" s="206">
        <v>0</v>
      </c>
      <c r="AE90" s="206">
        <v>0</v>
      </c>
      <c r="AF90" s="206">
        <v>0</v>
      </c>
      <c r="AG90" s="206">
        <v>24.11</v>
      </c>
      <c r="AH90" s="206">
        <v>0</v>
      </c>
      <c r="AI90" s="206">
        <v>28.12</v>
      </c>
      <c r="AJ90" s="206">
        <v>0</v>
      </c>
      <c r="AK90" s="206">
        <v>2.6</v>
      </c>
      <c r="AL90" s="206">
        <v>0</v>
      </c>
      <c r="AM90" s="206">
        <v>0</v>
      </c>
      <c r="AN90" s="206">
        <v>0</v>
      </c>
      <c r="AO90" s="206">
        <v>64.8</v>
      </c>
      <c r="AP90" s="206">
        <v>82.8</v>
      </c>
    </row>
    <row r="91" spans="1:42">
      <c r="A91" t="s">
        <v>133</v>
      </c>
      <c r="B91" s="206">
        <v>0</v>
      </c>
      <c r="C91" s="206">
        <v>11.14</v>
      </c>
      <c r="D91" s="206">
        <v>0</v>
      </c>
      <c r="E91" s="206">
        <v>0</v>
      </c>
      <c r="F91" s="206">
        <v>0</v>
      </c>
      <c r="G91" s="206">
        <v>9.4499999999999993</v>
      </c>
      <c r="H91" s="206">
        <v>0</v>
      </c>
      <c r="I91" s="206">
        <v>18.329999999999998</v>
      </c>
      <c r="J91" s="206">
        <v>1.97</v>
      </c>
      <c r="K91" s="206">
        <v>6.08</v>
      </c>
      <c r="L91" s="206">
        <v>1.61</v>
      </c>
      <c r="M91" s="206">
        <v>0</v>
      </c>
      <c r="N91" s="206">
        <v>1.0900000000000001</v>
      </c>
      <c r="O91" s="206">
        <v>0.92</v>
      </c>
      <c r="P91" s="206">
        <v>4.78</v>
      </c>
      <c r="Q91" s="206">
        <v>7.0000000000000007E-2</v>
      </c>
      <c r="R91" s="206">
        <v>0.27</v>
      </c>
      <c r="S91" s="206">
        <v>0.17</v>
      </c>
      <c r="T91" s="206">
        <v>0</v>
      </c>
      <c r="U91" s="206">
        <v>10.18</v>
      </c>
      <c r="V91" s="206">
        <v>0.19</v>
      </c>
      <c r="W91" s="206">
        <v>0.33</v>
      </c>
      <c r="X91" s="206">
        <v>1.38</v>
      </c>
      <c r="Y91" s="206">
        <v>0</v>
      </c>
      <c r="Z91" s="206">
        <v>1.3</v>
      </c>
      <c r="AA91" s="206">
        <v>0</v>
      </c>
      <c r="AB91" s="206">
        <v>0</v>
      </c>
      <c r="AC91" s="206">
        <v>10.59</v>
      </c>
      <c r="AD91" s="206">
        <v>0</v>
      </c>
      <c r="AE91" s="206">
        <v>0</v>
      </c>
      <c r="AF91" s="206">
        <v>0</v>
      </c>
      <c r="AG91" s="206">
        <v>24.11</v>
      </c>
      <c r="AH91" s="206">
        <v>0</v>
      </c>
      <c r="AI91" s="206">
        <v>28.12</v>
      </c>
      <c r="AJ91" s="206">
        <v>0</v>
      </c>
      <c r="AK91" s="206">
        <v>2.6</v>
      </c>
      <c r="AL91" s="206">
        <v>0</v>
      </c>
      <c r="AM91" s="206">
        <v>0</v>
      </c>
      <c r="AN91" s="206">
        <v>0</v>
      </c>
      <c r="AO91" s="206">
        <v>64.8</v>
      </c>
      <c r="AP91" s="206">
        <v>82.8</v>
      </c>
    </row>
    <row r="92" spans="1:42">
      <c r="A92" t="s">
        <v>134</v>
      </c>
      <c r="B92" s="206">
        <v>0</v>
      </c>
      <c r="C92" s="206">
        <v>11.14</v>
      </c>
      <c r="D92" s="206">
        <v>0</v>
      </c>
      <c r="E92" s="206">
        <v>0</v>
      </c>
      <c r="F92" s="206">
        <v>0</v>
      </c>
      <c r="G92" s="206">
        <v>9.4499999999999993</v>
      </c>
      <c r="H92" s="206">
        <v>0</v>
      </c>
      <c r="I92" s="206">
        <v>18.329999999999998</v>
      </c>
      <c r="J92" s="206">
        <v>1.97</v>
      </c>
      <c r="K92" s="206">
        <v>6.08</v>
      </c>
      <c r="L92" s="206">
        <v>1.61</v>
      </c>
      <c r="M92" s="206">
        <v>0</v>
      </c>
      <c r="N92" s="206">
        <v>1.0900000000000001</v>
      </c>
      <c r="O92" s="206">
        <v>0.92</v>
      </c>
      <c r="P92" s="206">
        <v>4.71</v>
      </c>
      <c r="Q92" s="206">
        <v>7.0000000000000007E-2</v>
      </c>
      <c r="R92" s="206">
        <v>0.27</v>
      </c>
      <c r="S92" s="206">
        <v>0.17</v>
      </c>
      <c r="T92" s="206">
        <v>0</v>
      </c>
      <c r="U92" s="206">
        <v>10.18</v>
      </c>
      <c r="V92" s="206">
        <v>0.19</v>
      </c>
      <c r="W92" s="206">
        <v>0.33</v>
      </c>
      <c r="X92" s="206">
        <v>1.38</v>
      </c>
      <c r="Y92" s="206">
        <v>0</v>
      </c>
      <c r="Z92" s="206">
        <v>1.3</v>
      </c>
      <c r="AA92" s="206">
        <v>0</v>
      </c>
      <c r="AB92" s="206">
        <v>0</v>
      </c>
      <c r="AC92" s="206">
        <v>10.59</v>
      </c>
      <c r="AD92" s="206">
        <v>0</v>
      </c>
      <c r="AE92" s="206">
        <v>0</v>
      </c>
      <c r="AF92" s="206">
        <v>0</v>
      </c>
      <c r="AG92" s="206">
        <v>24.11</v>
      </c>
      <c r="AH92" s="206">
        <v>0</v>
      </c>
      <c r="AI92" s="206">
        <v>28.12</v>
      </c>
      <c r="AJ92" s="206">
        <v>0</v>
      </c>
      <c r="AK92" s="206">
        <v>2.6</v>
      </c>
      <c r="AL92" s="206">
        <v>0</v>
      </c>
      <c r="AM92" s="206">
        <v>0</v>
      </c>
      <c r="AN92" s="206">
        <v>0</v>
      </c>
      <c r="AO92" s="206">
        <v>64.8</v>
      </c>
      <c r="AP92" s="206">
        <v>82.8</v>
      </c>
    </row>
    <row r="93" spans="1:42">
      <c r="A93" t="s">
        <v>135</v>
      </c>
      <c r="B93" s="206">
        <v>0</v>
      </c>
      <c r="C93" s="206">
        <v>11.14</v>
      </c>
      <c r="D93" s="206">
        <v>0</v>
      </c>
      <c r="E93" s="206">
        <v>0</v>
      </c>
      <c r="F93" s="206">
        <v>0</v>
      </c>
      <c r="G93" s="206">
        <v>9.4499999999999993</v>
      </c>
      <c r="H93" s="206">
        <v>0</v>
      </c>
      <c r="I93" s="206">
        <v>18.329999999999998</v>
      </c>
      <c r="J93" s="206">
        <v>1.97</v>
      </c>
      <c r="K93" s="206">
        <v>6.08</v>
      </c>
      <c r="L93" s="206">
        <v>1.61</v>
      </c>
      <c r="M93" s="206">
        <v>0</v>
      </c>
      <c r="N93" s="206">
        <v>1.0900000000000001</v>
      </c>
      <c r="O93" s="206">
        <v>0.92</v>
      </c>
      <c r="P93" s="206">
        <v>1.83</v>
      </c>
      <c r="Q93" s="206">
        <v>7.0000000000000007E-2</v>
      </c>
      <c r="R93" s="206">
        <v>0.27</v>
      </c>
      <c r="S93" s="206">
        <v>0.17</v>
      </c>
      <c r="T93" s="206">
        <v>0</v>
      </c>
      <c r="U93" s="206">
        <v>10.18</v>
      </c>
      <c r="V93" s="206">
        <v>0.19</v>
      </c>
      <c r="W93" s="206">
        <v>0.33</v>
      </c>
      <c r="X93" s="206">
        <v>1.28</v>
      </c>
      <c r="Y93" s="206">
        <v>0</v>
      </c>
      <c r="Z93" s="206">
        <v>1.3</v>
      </c>
      <c r="AA93" s="206">
        <v>0</v>
      </c>
      <c r="AB93" s="206">
        <v>0</v>
      </c>
      <c r="AC93" s="206">
        <v>10.59</v>
      </c>
      <c r="AD93" s="206">
        <v>0</v>
      </c>
      <c r="AE93" s="206">
        <v>0</v>
      </c>
      <c r="AF93" s="206">
        <v>0</v>
      </c>
      <c r="AG93" s="206">
        <v>24.11</v>
      </c>
      <c r="AH93" s="206">
        <v>0</v>
      </c>
      <c r="AI93" s="206">
        <v>28.12</v>
      </c>
      <c r="AJ93" s="206">
        <v>0</v>
      </c>
      <c r="AK93" s="206">
        <v>2.6</v>
      </c>
      <c r="AL93" s="206">
        <v>0</v>
      </c>
      <c r="AM93" s="206">
        <v>0</v>
      </c>
      <c r="AN93" s="206">
        <v>0</v>
      </c>
      <c r="AO93" s="206">
        <v>64.8</v>
      </c>
      <c r="AP93" s="206">
        <v>82.8</v>
      </c>
    </row>
    <row r="94" spans="1:42">
      <c r="A94" t="s">
        <v>136</v>
      </c>
      <c r="B94" s="206">
        <v>0</v>
      </c>
      <c r="C94" s="206">
        <v>0</v>
      </c>
      <c r="D94" s="206">
        <v>11.22</v>
      </c>
      <c r="E94" s="206">
        <v>0</v>
      </c>
      <c r="F94" s="206">
        <v>0</v>
      </c>
      <c r="G94" s="206">
        <v>9.4499999999999993</v>
      </c>
      <c r="H94" s="206">
        <v>0</v>
      </c>
      <c r="I94" s="206">
        <v>18.329999999999998</v>
      </c>
      <c r="J94" s="206">
        <v>1.97</v>
      </c>
      <c r="K94" s="206">
        <v>6.08</v>
      </c>
      <c r="L94" s="206">
        <v>1.61</v>
      </c>
      <c r="M94" s="206">
        <v>0</v>
      </c>
      <c r="N94" s="206">
        <v>1.0900000000000001</v>
      </c>
      <c r="O94" s="206">
        <v>0.92</v>
      </c>
      <c r="P94" s="206">
        <v>1.74</v>
      </c>
      <c r="Q94" s="206">
        <v>7.0000000000000007E-2</v>
      </c>
      <c r="R94" s="206">
        <v>0.27</v>
      </c>
      <c r="S94" s="206">
        <v>0.17</v>
      </c>
      <c r="T94" s="206">
        <v>0</v>
      </c>
      <c r="U94" s="206">
        <v>10.18</v>
      </c>
      <c r="V94" s="206">
        <v>0.19</v>
      </c>
      <c r="W94" s="206">
        <v>0.33</v>
      </c>
      <c r="X94" s="206">
        <v>1.18</v>
      </c>
      <c r="Y94" s="206">
        <v>0</v>
      </c>
      <c r="Z94" s="206">
        <v>1.3</v>
      </c>
      <c r="AA94" s="206">
        <v>0</v>
      </c>
      <c r="AB94" s="206">
        <v>0</v>
      </c>
      <c r="AC94" s="206">
        <v>10.59</v>
      </c>
      <c r="AD94" s="206">
        <v>0</v>
      </c>
      <c r="AE94" s="206">
        <v>0</v>
      </c>
      <c r="AF94" s="206">
        <v>0</v>
      </c>
      <c r="AG94" s="206">
        <v>24.11</v>
      </c>
      <c r="AH94" s="206">
        <v>0</v>
      </c>
      <c r="AI94" s="206">
        <v>28.12</v>
      </c>
      <c r="AJ94" s="206">
        <v>0</v>
      </c>
      <c r="AK94" s="206">
        <v>2.6</v>
      </c>
      <c r="AL94" s="206">
        <v>0</v>
      </c>
      <c r="AM94" s="206">
        <v>0</v>
      </c>
      <c r="AN94" s="206">
        <v>0</v>
      </c>
      <c r="AO94" s="206">
        <v>64.8</v>
      </c>
      <c r="AP94" s="206">
        <v>82.8</v>
      </c>
    </row>
    <row r="95" spans="1:42">
      <c r="A95" t="s">
        <v>137</v>
      </c>
      <c r="B95" s="206">
        <v>0</v>
      </c>
      <c r="C95" s="206">
        <v>0</v>
      </c>
      <c r="D95" s="206">
        <v>11.22</v>
      </c>
      <c r="E95" s="206">
        <v>0</v>
      </c>
      <c r="F95" s="206">
        <v>0</v>
      </c>
      <c r="G95" s="206">
        <v>9.4499999999999993</v>
      </c>
      <c r="H95" s="206">
        <v>0</v>
      </c>
      <c r="I95" s="206">
        <v>18.329999999999998</v>
      </c>
      <c r="J95" s="206">
        <v>1.97</v>
      </c>
      <c r="K95" s="206">
        <v>6.08</v>
      </c>
      <c r="L95" s="206">
        <v>1.61</v>
      </c>
      <c r="M95" s="206">
        <v>0</v>
      </c>
      <c r="N95" s="206">
        <v>1.0900000000000001</v>
      </c>
      <c r="O95" s="206">
        <v>0.92</v>
      </c>
      <c r="P95" s="206">
        <v>1.54</v>
      </c>
      <c r="Q95" s="206">
        <v>7.0000000000000007E-2</v>
      </c>
      <c r="R95" s="206">
        <v>0.27</v>
      </c>
      <c r="S95" s="206">
        <v>0.17</v>
      </c>
      <c r="T95" s="206">
        <v>0</v>
      </c>
      <c r="U95" s="206">
        <v>10.18</v>
      </c>
      <c r="V95" s="206">
        <v>0.19</v>
      </c>
      <c r="W95" s="206">
        <v>0.33</v>
      </c>
      <c r="X95" s="206">
        <v>1.1299999999999999</v>
      </c>
      <c r="Y95" s="206">
        <v>0</v>
      </c>
      <c r="Z95" s="206">
        <v>1.3</v>
      </c>
      <c r="AA95" s="206">
        <v>0</v>
      </c>
      <c r="AB95" s="206">
        <v>0</v>
      </c>
      <c r="AC95" s="206">
        <v>10.59</v>
      </c>
      <c r="AD95" s="206">
        <v>0</v>
      </c>
      <c r="AE95" s="206">
        <v>0</v>
      </c>
      <c r="AF95" s="206">
        <v>0</v>
      </c>
      <c r="AG95" s="206">
        <v>24.11</v>
      </c>
      <c r="AH95" s="206">
        <v>0</v>
      </c>
      <c r="AI95" s="206">
        <v>28.12</v>
      </c>
      <c r="AJ95" s="206">
        <v>0</v>
      </c>
      <c r="AK95" s="206">
        <v>2.6</v>
      </c>
      <c r="AL95" s="206">
        <v>0</v>
      </c>
      <c r="AM95" s="206">
        <v>0</v>
      </c>
      <c r="AN95" s="206">
        <v>0</v>
      </c>
      <c r="AO95" s="206">
        <v>64.8</v>
      </c>
      <c r="AP95" s="206">
        <v>82.8</v>
      </c>
    </row>
    <row r="96" spans="1:42">
      <c r="A96" t="s">
        <v>138</v>
      </c>
      <c r="B96" s="206">
        <v>0</v>
      </c>
      <c r="C96" s="206">
        <v>0</v>
      </c>
      <c r="D96" s="206">
        <v>11.22</v>
      </c>
      <c r="E96" s="206">
        <v>0</v>
      </c>
      <c r="F96" s="206">
        <v>0</v>
      </c>
      <c r="G96" s="206">
        <v>9.4499999999999993</v>
      </c>
      <c r="H96" s="206">
        <v>0</v>
      </c>
      <c r="I96" s="206">
        <v>18.329999999999998</v>
      </c>
      <c r="J96" s="206">
        <v>1.97</v>
      </c>
      <c r="K96" s="206">
        <v>6.08</v>
      </c>
      <c r="L96" s="206">
        <v>1.61</v>
      </c>
      <c r="M96" s="206">
        <v>0</v>
      </c>
      <c r="N96" s="206">
        <v>1.0900000000000001</v>
      </c>
      <c r="O96" s="206">
        <v>0.92</v>
      </c>
      <c r="P96" s="206">
        <v>1.48</v>
      </c>
      <c r="Q96" s="206">
        <v>0.12</v>
      </c>
      <c r="R96" s="206">
        <v>0.27</v>
      </c>
      <c r="S96" s="206">
        <v>0.17</v>
      </c>
      <c r="T96" s="206">
        <v>0</v>
      </c>
      <c r="U96" s="206">
        <v>10.18</v>
      </c>
      <c r="V96" s="206">
        <v>0.19</v>
      </c>
      <c r="W96" s="206">
        <v>0.33</v>
      </c>
      <c r="X96" s="206">
        <v>1.08</v>
      </c>
      <c r="Y96" s="206">
        <v>0</v>
      </c>
      <c r="Z96" s="206">
        <v>1.3</v>
      </c>
      <c r="AA96" s="206">
        <v>0</v>
      </c>
      <c r="AB96" s="206">
        <v>0</v>
      </c>
      <c r="AC96" s="206">
        <v>10.59</v>
      </c>
      <c r="AD96" s="206">
        <v>0</v>
      </c>
      <c r="AE96" s="206">
        <v>0</v>
      </c>
      <c r="AF96" s="206">
        <v>0</v>
      </c>
      <c r="AG96" s="206">
        <v>24.11</v>
      </c>
      <c r="AH96" s="206">
        <v>0</v>
      </c>
      <c r="AI96" s="206">
        <v>28.12</v>
      </c>
      <c r="AJ96" s="206">
        <v>0</v>
      </c>
      <c r="AK96" s="206">
        <v>2.6</v>
      </c>
      <c r="AL96" s="206">
        <v>0</v>
      </c>
      <c r="AM96" s="206">
        <v>0</v>
      </c>
      <c r="AN96" s="206">
        <v>0</v>
      </c>
      <c r="AO96" s="206">
        <v>64.8</v>
      </c>
      <c r="AP96" s="206">
        <v>82.8</v>
      </c>
    </row>
    <row r="97" spans="1:42">
      <c r="A97" t="s">
        <v>139</v>
      </c>
      <c r="B97" s="206">
        <v>0</v>
      </c>
      <c r="C97" s="206">
        <v>0</v>
      </c>
      <c r="D97" s="206">
        <v>11.22</v>
      </c>
      <c r="E97" s="206">
        <v>0</v>
      </c>
      <c r="F97" s="206">
        <v>0</v>
      </c>
      <c r="G97" s="206">
        <v>9.4499999999999993</v>
      </c>
      <c r="H97" s="206">
        <v>0</v>
      </c>
      <c r="I97" s="206">
        <v>18.329999999999998</v>
      </c>
      <c r="J97" s="206">
        <v>1.97</v>
      </c>
      <c r="K97" s="206">
        <v>6.07</v>
      </c>
      <c r="L97" s="206">
        <v>1.61</v>
      </c>
      <c r="M97" s="206">
        <v>0</v>
      </c>
      <c r="N97" s="206">
        <v>1.0900000000000001</v>
      </c>
      <c r="O97" s="206">
        <v>0.92</v>
      </c>
      <c r="P97" s="206">
        <v>1.48</v>
      </c>
      <c r="Q97" s="206">
        <v>0.12</v>
      </c>
      <c r="R97" s="206">
        <v>0.27</v>
      </c>
      <c r="S97" s="206">
        <v>0.17</v>
      </c>
      <c r="T97" s="206">
        <v>0</v>
      </c>
      <c r="U97" s="206">
        <v>10.18</v>
      </c>
      <c r="V97" s="206">
        <v>0.19</v>
      </c>
      <c r="W97" s="206">
        <v>0.33</v>
      </c>
      <c r="X97" s="206">
        <v>0.92</v>
      </c>
      <c r="Y97" s="206">
        <v>0</v>
      </c>
      <c r="Z97" s="206">
        <v>1.3</v>
      </c>
      <c r="AA97" s="206">
        <v>0</v>
      </c>
      <c r="AB97" s="206">
        <v>0</v>
      </c>
      <c r="AC97" s="206">
        <v>10.59</v>
      </c>
      <c r="AD97" s="206">
        <v>0</v>
      </c>
      <c r="AE97" s="206">
        <v>0</v>
      </c>
      <c r="AF97" s="206">
        <v>0</v>
      </c>
      <c r="AG97" s="206">
        <v>24.11</v>
      </c>
      <c r="AH97" s="206">
        <v>0</v>
      </c>
      <c r="AI97" s="206">
        <v>28.12</v>
      </c>
      <c r="AJ97" s="206">
        <v>0</v>
      </c>
      <c r="AK97" s="206">
        <v>2.6</v>
      </c>
      <c r="AL97" s="206">
        <v>0</v>
      </c>
      <c r="AM97" s="206">
        <v>0</v>
      </c>
      <c r="AN97" s="206">
        <v>0</v>
      </c>
      <c r="AO97" s="206">
        <v>64.8</v>
      </c>
      <c r="AP97" s="206">
        <v>82.8</v>
      </c>
    </row>
    <row r="98" spans="1:42">
      <c r="A98" t="s">
        <v>140</v>
      </c>
      <c r="B98" s="206">
        <v>0</v>
      </c>
      <c r="C98" s="206">
        <v>0</v>
      </c>
      <c r="D98" s="206">
        <v>11.22</v>
      </c>
      <c r="E98" s="206">
        <v>0</v>
      </c>
      <c r="F98" s="206">
        <v>0</v>
      </c>
      <c r="G98" s="206">
        <v>9.4499999999999993</v>
      </c>
      <c r="H98" s="206">
        <v>0</v>
      </c>
      <c r="I98" s="206">
        <v>18.329999999999998</v>
      </c>
      <c r="J98" s="206">
        <v>1.97</v>
      </c>
      <c r="K98" s="206">
        <v>6.08</v>
      </c>
      <c r="L98" s="206">
        <v>1.61</v>
      </c>
      <c r="M98" s="206">
        <v>0</v>
      </c>
      <c r="N98" s="206">
        <v>1.0900000000000001</v>
      </c>
      <c r="O98" s="206">
        <v>0.92</v>
      </c>
      <c r="P98" s="206">
        <v>1.48</v>
      </c>
      <c r="Q98" s="206">
        <v>0.12</v>
      </c>
      <c r="R98" s="206">
        <v>0.27</v>
      </c>
      <c r="S98" s="206">
        <v>0.17</v>
      </c>
      <c r="T98" s="206">
        <v>0</v>
      </c>
      <c r="U98" s="206">
        <v>10.18</v>
      </c>
      <c r="V98" s="206">
        <v>0.19</v>
      </c>
      <c r="W98" s="206">
        <v>0.33</v>
      </c>
      <c r="X98" s="206">
        <v>0.92</v>
      </c>
      <c r="Y98" s="206">
        <v>0</v>
      </c>
      <c r="Z98" s="206">
        <v>1.3</v>
      </c>
      <c r="AA98" s="206">
        <v>0</v>
      </c>
      <c r="AB98" s="206">
        <v>0</v>
      </c>
      <c r="AC98" s="206">
        <v>10.59</v>
      </c>
      <c r="AD98" s="206">
        <v>0</v>
      </c>
      <c r="AE98" s="206">
        <v>0</v>
      </c>
      <c r="AF98" s="206">
        <v>0</v>
      </c>
      <c r="AG98" s="206">
        <v>24.11</v>
      </c>
      <c r="AH98" s="206">
        <v>0</v>
      </c>
      <c r="AI98" s="206">
        <v>28.12</v>
      </c>
      <c r="AJ98" s="206">
        <v>0</v>
      </c>
      <c r="AK98" s="206">
        <v>2.6</v>
      </c>
      <c r="AL98" s="206">
        <v>0</v>
      </c>
      <c r="AM98" s="206">
        <v>0</v>
      </c>
      <c r="AN98" s="206">
        <v>0</v>
      </c>
      <c r="AO98" s="206">
        <v>64.8</v>
      </c>
      <c r="AP98" s="206">
        <v>82.8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3.6480000000000005E-2</v>
      </c>
      <c r="D99">
        <f t="shared" si="0"/>
        <v>0.23488500000000007</v>
      </c>
      <c r="E99">
        <f t="shared" si="0"/>
        <v>0</v>
      </c>
      <c r="F99">
        <f t="shared" si="0"/>
        <v>9.782499999999987E-2</v>
      </c>
      <c r="G99">
        <f t="shared" si="0"/>
        <v>0.12166249999999997</v>
      </c>
      <c r="H99">
        <f t="shared" si="0"/>
        <v>0</v>
      </c>
      <c r="I99">
        <f t="shared" si="0"/>
        <v>0.52735999999999916</v>
      </c>
      <c r="J99">
        <f t="shared" si="0"/>
        <v>2.2324999999999991E-2</v>
      </c>
      <c r="K99">
        <f t="shared" si="0"/>
        <v>0.1459075</v>
      </c>
      <c r="L99">
        <f t="shared" si="0"/>
        <v>3.902250000000005E-2</v>
      </c>
      <c r="M99">
        <f t="shared" si="0"/>
        <v>0</v>
      </c>
      <c r="N99">
        <f t="shared" si="0"/>
        <v>2.6200000000000039E-2</v>
      </c>
      <c r="O99">
        <f t="shared" si="0"/>
        <v>2.2080000000000034E-2</v>
      </c>
      <c r="P99">
        <f t="shared" si="0"/>
        <v>4.9119999999999983E-2</v>
      </c>
      <c r="Q99">
        <f t="shared" si="0"/>
        <v>2.6125000000000002E-3</v>
      </c>
      <c r="R99">
        <f t="shared" si="0"/>
        <v>1.1845000000000008E-2</v>
      </c>
      <c r="S99">
        <f t="shared" si="0"/>
        <v>3.9449999999999989E-3</v>
      </c>
      <c r="T99">
        <f t="shared" si="0"/>
        <v>0</v>
      </c>
      <c r="U99">
        <f t="shared" si="0"/>
        <v>0.20900749999999987</v>
      </c>
      <c r="V99">
        <f t="shared" si="0"/>
        <v>4.5600000000000007E-3</v>
      </c>
      <c r="W99">
        <f t="shared" si="0"/>
        <v>7.809999999999981E-3</v>
      </c>
      <c r="X99">
        <f t="shared" si="0"/>
        <v>3.2677499999999957E-2</v>
      </c>
      <c r="Y99">
        <f t="shared" si="0"/>
        <v>0</v>
      </c>
      <c r="Z99">
        <f t="shared" si="0"/>
        <v>3.1199999999999953E-2</v>
      </c>
      <c r="AA99">
        <f t="shared" si="0"/>
        <v>7.5000000000000002E-4</v>
      </c>
      <c r="AB99">
        <f t="shared" si="0"/>
        <v>0</v>
      </c>
      <c r="AC99">
        <f t="shared" si="0"/>
        <v>0.25285250000000037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0.57863999999999938</v>
      </c>
      <c r="AH99">
        <f t="shared" si="0"/>
        <v>0</v>
      </c>
      <c r="AI99">
        <f t="shared" si="0"/>
        <v>0.66559999999999919</v>
      </c>
      <c r="AJ99">
        <f t="shared" si="0"/>
        <v>0</v>
      </c>
      <c r="AK99">
        <f t="shared" si="0"/>
        <v>-0.25821000000000044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1.5552000000000026</v>
      </c>
      <c r="AP99">
        <f t="shared" si="0"/>
        <v>1.987200000000003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9.09</v>
      </c>
      <c r="AH3" s="206">
        <v>0</v>
      </c>
      <c r="AI3" s="206">
        <v>10.67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6.55</v>
      </c>
      <c r="AP3" s="206">
        <v>8.3699999999999992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9.09</v>
      </c>
      <c r="AH4" s="206">
        <v>0</v>
      </c>
      <c r="AI4" s="206">
        <v>10.67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6.55</v>
      </c>
      <c r="AP4" s="206">
        <v>8.3699999999999992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9.09</v>
      </c>
      <c r="AH5" s="206">
        <v>0</v>
      </c>
      <c r="AI5" s="206">
        <v>10.67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6.55</v>
      </c>
      <c r="AP5" s="206">
        <v>8.3699999999999992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9.09</v>
      </c>
      <c r="AH6" s="206">
        <v>0</v>
      </c>
      <c r="AI6" s="206">
        <v>10.67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6.55</v>
      </c>
      <c r="AP6" s="206">
        <v>8.3699999999999992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9.09</v>
      </c>
      <c r="AH7" s="206">
        <v>0</v>
      </c>
      <c r="AI7" s="206">
        <v>10.67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6.55</v>
      </c>
      <c r="AP7" s="206">
        <v>8.3699999999999992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9.09</v>
      </c>
      <c r="AH8" s="206">
        <v>0</v>
      </c>
      <c r="AI8" s="206">
        <v>10.67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6.55</v>
      </c>
      <c r="AP8" s="206">
        <v>8.3699999999999992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9.09</v>
      </c>
      <c r="AH9" s="206">
        <v>0</v>
      </c>
      <c r="AI9" s="206">
        <v>10.67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6.55</v>
      </c>
      <c r="AP9" s="206">
        <v>8.3699999999999992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9.09</v>
      </c>
      <c r="AH10" s="206">
        <v>0</v>
      </c>
      <c r="AI10" s="206">
        <v>10.67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6.55</v>
      </c>
      <c r="AP10" s="206">
        <v>8.3699999999999992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9.09</v>
      </c>
      <c r="AH11" s="206">
        <v>0</v>
      </c>
      <c r="AI11" s="206">
        <v>10.67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6.55</v>
      </c>
      <c r="AP11" s="206">
        <v>8.3699999999999992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9.09</v>
      </c>
      <c r="AH12" s="206">
        <v>0</v>
      </c>
      <c r="AI12" s="206">
        <v>10.67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6.55</v>
      </c>
      <c r="AP12" s="206">
        <v>8.3699999999999992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9.09</v>
      </c>
      <c r="AH13" s="206">
        <v>0</v>
      </c>
      <c r="AI13" s="206">
        <v>10.67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6.55</v>
      </c>
      <c r="AP13" s="206">
        <v>8.3699999999999992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9.09</v>
      </c>
      <c r="AH14" s="206">
        <v>0</v>
      </c>
      <c r="AI14" s="206">
        <v>10.67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6.55</v>
      </c>
      <c r="AP14" s="206">
        <v>8.3699999999999992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9.09</v>
      </c>
      <c r="AH15" s="206">
        <v>0</v>
      </c>
      <c r="AI15" s="206">
        <v>10.67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6.55</v>
      </c>
      <c r="AP15" s="206">
        <v>8.3699999999999992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9.09</v>
      </c>
      <c r="AH16" s="206">
        <v>0</v>
      </c>
      <c r="AI16" s="206">
        <v>10.67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6.55</v>
      </c>
      <c r="AP16" s="206">
        <v>8.3699999999999992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9.09</v>
      </c>
      <c r="AH17" s="206">
        <v>0</v>
      </c>
      <c r="AI17" s="206">
        <v>10.67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6.55</v>
      </c>
      <c r="AP17" s="206">
        <v>8.3699999999999992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9.09</v>
      </c>
      <c r="AH18" s="206">
        <v>0</v>
      </c>
      <c r="AI18" s="206">
        <v>10.67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6.55</v>
      </c>
      <c r="AP18" s="206">
        <v>8.3699999999999992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9.09</v>
      </c>
      <c r="AH19" s="206">
        <v>0</v>
      </c>
      <c r="AI19" s="206">
        <v>10.67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6.55</v>
      </c>
      <c r="AP19" s="206">
        <v>8.3699999999999992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9.09</v>
      </c>
      <c r="AH20" s="206">
        <v>0</v>
      </c>
      <c r="AI20" s="206">
        <v>10.67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6.55</v>
      </c>
      <c r="AP20" s="206">
        <v>8.3699999999999992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9.09</v>
      </c>
      <c r="AH21" s="206">
        <v>0</v>
      </c>
      <c r="AI21" s="206">
        <v>10.67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6.55</v>
      </c>
      <c r="AP21" s="206">
        <v>8.3699999999999992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9.09</v>
      </c>
      <c r="AH22" s="206">
        <v>0</v>
      </c>
      <c r="AI22" s="206">
        <v>10.67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6.55</v>
      </c>
      <c r="AP22" s="206">
        <v>8.3699999999999992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9.09</v>
      </c>
      <c r="AH23" s="206">
        <v>0</v>
      </c>
      <c r="AI23" s="206">
        <v>10.67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6.55</v>
      </c>
      <c r="AP23" s="206">
        <v>8.3699999999999992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9.09</v>
      </c>
      <c r="AH24" s="206">
        <v>0</v>
      </c>
      <c r="AI24" s="206">
        <v>10.67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6.55</v>
      </c>
      <c r="AP24" s="206">
        <v>8.3699999999999992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9.09</v>
      </c>
      <c r="AH25" s="206">
        <v>0</v>
      </c>
      <c r="AI25" s="206">
        <v>10.67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6.55</v>
      </c>
      <c r="AP25" s="206">
        <v>8.3699999999999992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9.09</v>
      </c>
      <c r="AH26" s="206">
        <v>0</v>
      </c>
      <c r="AI26" s="206">
        <v>10.67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6.55</v>
      </c>
      <c r="AP26" s="206">
        <v>8.3699999999999992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9.09</v>
      </c>
      <c r="AH27" s="206">
        <v>0</v>
      </c>
      <c r="AI27" s="206">
        <v>10.67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6.55</v>
      </c>
      <c r="AP27" s="206">
        <v>8.3699999999999992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9.09</v>
      </c>
      <c r="AH28" s="206">
        <v>0</v>
      </c>
      <c r="AI28" s="206">
        <v>10.67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6.55</v>
      </c>
      <c r="AP28" s="206">
        <v>8.3699999999999992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9.09</v>
      </c>
      <c r="AH29" s="206">
        <v>0</v>
      </c>
      <c r="AI29" s="206">
        <v>10.67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6.55</v>
      </c>
      <c r="AP29" s="206">
        <v>8.3699999999999992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9.09</v>
      </c>
      <c r="AH30" s="206">
        <v>0</v>
      </c>
      <c r="AI30" s="206">
        <v>10.67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6.55</v>
      </c>
      <c r="AP30" s="206">
        <v>8.3699999999999992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9.09</v>
      </c>
      <c r="AH31" s="206">
        <v>0</v>
      </c>
      <c r="AI31" s="206">
        <v>10.3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6.55</v>
      </c>
      <c r="AP31" s="206">
        <v>8.3699999999999992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9.09</v>
      </c>
      <c r="AH32" s="206">
        <v>0</v>
      </c>
      <c r="AI32" s="206">
        <v>10.3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6.55</v>
      </c>
      <c r="AP32" s="206">
        <v>8.3699999999999992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9.09</v>
      </c>
      <c r="AH33" s="206">
        <v>0</v>
      </c>
      <c r="AI33" s="206">
        <v>10.3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6.55</v>
      </c>
      <c r="AP33" s="206">
        <v>8.3699999999999992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9.09</v>
      </c>
      <c r="AH34" s="206">
        <v>0</v>
      </c>
      <c r="AI34" s="206">
        <v>10.3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6.55</v>
      </c>
      <c r="AP34" s="206">
        <v>8.3699999999999992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9.09</v>
      </c>
      <c r="AH35" s="206">
        <v>0</v>
      </c>
      <c r="AI35" s="206">
        <v>10.3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6.55</v>
      </c>
      <c r="AP35" s="206">
        <v>8.3699999999999992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9.09</v>
      </c>
      <c r="AH36" s="206">
        <v>0</v>
      </c>
      <c r="AI36" s="206">
        <v>10.3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6.55</v>
      </c>
      <c r="AP36" s="206">
        <v>8.3699999999999992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9.09</v>
      </c>
      <c r="AH37" s="206">
        <v>0</v>
      </c>
      <c r="AI37" s="206">
        <v>10.3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6.55</v>
      </c>
      <c r="AP37" s="206">
        <v>8.3699999999999992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9.09</v>
      </c>
      <c r="AH38" s="206">
        <v>0</v>
      </c>
      <c r="AI38" s="206">
        <v>10.3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6.55</v>
      </c>
      <c r="AP38" s="206">
        <v>8.3699999999999992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9.09</v>
      </c>
      <c r="AH39" s="206">
        <v>0</v>
      </c>
      <c r="AI39" s="206">
        <v>10.3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6.55</v>
      </c>
      <c r="AP39" s="206">
        <v>8.3699999999999992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9.09</v>
      </c>
      <c r="AH40" s="206">
        <v>0</v>
      </c>
      <c r="AI40" s="206">
        <v>10.3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6.55</v>
      </c>
      <c r="AP40" s="206">
        <v>8.3699999999999992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9.09</v>
      </c>
      <c r="AH41" s="206">
        <v>0</v>
      </c>
      <c r="AI41" s="206">
        <v>10.3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6.55</v>
      </c>
      <c r="AP41" s="206">
        <v>8.3699999999999992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9.09</v>
      </c>
      <c r="AH42" s="206">
        <v>0</v>
      </c>
      <c r="AI42" s="206">
        <v>10.3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6.55</v>
      </c>
      <c r="AP42" s="206">
        <v>8.3699999999999992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9.09</v>
      </c>
      <c r="AH43" s="206">
        <v>0</v>
      </c>
      <c r="AI43" s="206">
        <v>10.3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6.55</v>
      </c>
      <c r="AP43" s="206">
        <v>8.3699999999999992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9.09</v>
      </c>
      <c r="AH44" s="206">
        <v>0</v>
      </c>
      <c r="AI44" s="206">
        <v>10.3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6.55</v>
      </c>
      <c r="AP44" s="206">
        <v>8.3699999999999992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9.09</v>
      </c>
      <c r="AH45" s="206">
        <v>0</v>
      </c>
      <c r="AI45" s="206">
        <v>10.3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6.55</v>
      </c>
      <c r="AP45" s="206">
        <v>8.3699999999999992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9.09</v>
      </c>
      <c r="AH46" s="206">
        <v>0</v>
      </c>
      <c r="AI46" s="206">
        <v>10.3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6.55</v>
      </c>
      <c r="AP46" s="206">
        <v>8.3699999999999992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9.09</v>
      </c>
      <c r="AH47" s="206">
        <v>0</v>
      </c>
      <c r="AI47" s="206">
        <v>10.3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6.55</v>
      </c>
      <c r="AP47" s="206">
        <v>8.3699999999999992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9.09</v>
      </c>
      <c r="AH48" s="206">
        <v>0</v>
      </c>
      <c r="AI48" s="206">
        <v>10.3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6.55</v>
      </c>
      <c r="AP48" s="206">
        <v>8.3699999999999992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9.09</v>
      </c>
      <c r="AH49" s="206">
        <v>0</v>
      </c>
      <c r="AI49" s="206">
        <v>10.3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6.55</v>
      </c>
      <c r="AP49" s="206">
        <v>8.3699999999999992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9.09</v>
      </c>
      <c r="AH50" s="206">
        <v>0</v>
      </c>
      <c r="AI50" s="206">
        <v>10.3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6.55</v>
      </c>
      <c r="AP50" s="206">
        <v>8.3699999999999992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9.09</v>
      </c>
      <c r="AH51" s="206">
        <v>0</v>
      </c>
      <c r="AI51" s="206">
        <v>10.3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6.55</v>
      </c>
      <c r="AP51" s="206">
        <v>8.3699999999999992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9.09</v>
      </c>
      <c r="AH52" s="206">
        <v>0</v>
      </c>
      <c r="AI52" s="206">
        <v>10.3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6.55</v>
      </c>
      <c r="AP52" s="206">
        <v>8.3699999999999992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9.09</v>
      </c>
      <c r="AH53" s="206">
        <v>0</v>
      </c>
      <c r="AI53" s="206">
        <v>10.3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6.55</v>
      </c>
      <c r="AP53" s="206">
        <v>8.3699999999999992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9.09</v>
      </c>
      <c r="AH54" s="206">
        <v>0</v>
      </c>
      <c r="AI54" s="206">
        <v>10.3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6.55</v>
      </c>
      <c r="AP54" s="206">
        <v>8.3699999999999992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9.09</v>
      </c>
      <c r="AH55" s="206">
        <v>0</v>
      </c>
      <c r="AI55" s="206">
        <v>10.3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6.55</v>
      </c>
      <c r="AP55" s="206">
        <v>8.3699999999999992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9.09</v>
      </c>
      <c r="AH56" s="206">
        <v>0</v>
      </c>
      <c r="AI56" s="206">
        <v>10.3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6.55</v>
      </c>
      <c r="AP56" s="206">
        <v>8.3699999999999992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9.09</v>
      </c>
      <c r="AH57" s="206">
        <v>0</v>
      </c>
      <c r="AI57" s="206">
        <v>10.3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6.55</v>
      </c>
      <c r="AP57" s="206">
        <v>8.3699999999999992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9.09</v>
      </c>
      <c r="AH58" s="206">
        <v>0</v>
      </c>
      <c r="AI58" s="206">
        <v>10.3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6.55</v>
      </c>
      <c r="AP58" s="206">
        <v>8.3699999999999992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9.09</v>
      </c>
      <c r="AH59" s="206">
        <v>0</v>
      </c>
      <c r="AI59" s="206">
        <v>10.3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6.55</v>
      </c>
      <c r="AP59" s="206">
        <v>8.3699999999999992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9.09</v>
      </c>
      <c r="AH60" s="206">
        <v>0</v>
      </c>
      <c r="AI60" s="206">
        <v>10.3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6.55</v>
      </c>
      <c r="AP60" s="206">
        <v>8.3699999999999992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9.09</v>
      </c>
      <c r="AH61" s="206">
        <v>0</v>
      </c>
      <c r="AI61" s="206">
        <v>10.3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6.55</v>
      </c>
      <c r="AP61" s="206">
        <v>8.3699999999999992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9.09</v>
      </c>
      <c r="AH62" s="206">
        <v>0</v>
      </c>
      <c r="AI62" s="206">
        <v>10.3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6.55</v>
      </c>
      <c r="AP62" s="206">
        <v>8.3699999999999992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9.09</v>
      </c>
      <c r="AH63" s="206">
        <v>0</v>
      </c>
      <c r="AI63" s="206">
        <v>10.3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6.55</v>
      </c>
      <c r="AP63" s="206">
        <v>8.3699999999999992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9.09</v>
      </c>
      <c r="AH64" s="206">
        <v>0</v>
      </c>
      <c r="AI64" s="206">
        <v>10.3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6.55</v>
      </c>
      <c r="AP64" s="206">
        <v>8.3699999999999992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9.09</v>
      </c>
      <c r="AH65" s="206">
        <v>0</v>
      </c>
      <c r="AI65" s="206">
        <v>10.3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6.55</v>
      </c>
      <c r="AP65" s="206">
        <v>8.3699999999999992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9.09</v>
      </c>
      <c r="AH66" s="206">
        <v>0</v>
      </c>
      <c r="AI66" s="206">
        <v>10.3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6.55</v>
      </c>
      <c r="AP66" s="206">
        <v>8.3699999999999992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9.09</v>
      </c>
      <c r="AH67" s="206">
        <v>0</v>
      </c>
      <c r="AI67" s="206">
        <v>10.3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6.55</v>
      </c>
      <c r="AP67" s="206">
        <v>8.3699999999999992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9.09</v>
      </c>
      <c r="AH68" s="206">
        <v>0</v>
      </c>
      <c r="AI68" s="206">
        <v>10.3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6.55</v>
      </c>
      <c r="AP68" s="206">
        <v>8.3699999999999992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9.09</v>
      </c>
      <c r="AH69" s="206">
        <v>0</v>
      </c>
      <c r="AI69" s="206">
        <v>10.3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6.55</v>
      </c>
      <c r="AP69" s="206">
        <v>8.3699999999999992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9.09</v>
      </c>
      <c r="AH70" s="206">
        <v>0</v>
      </c>
      <c r="AI70" s="206">
        <v>10.3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6.55</v>
      </c>
      <c r="AP70" s="206">
        <v>8.3699999999999992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9.09</v>
      </c>
      <c r="AH71" s="206">
        <v>0</v>
      </c>
      <c r="AI71" s="206">
        <v>10.3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6.55</v>
      </c>
      <c r="AP71" s="206">
        <v>8.3699999999999992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9.09</v>
      </c>
      <c r="AH72" s="206">
        <v>0</v>
      </c>
      <c r="AI72" s="206">
        <v>10.3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6.55</v>
      </c>
      <c r="AP72" s="206">
        <v>8.3699999999999992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9.09</v>
      </c>
      <c r="AH73" s="206">
        <v>0</v>
      </c>
      <c r="AI73" s="206">
        <v>10.3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6.55</v>
      </c>
      <c r="AP73" s="206">
        <v>8.3699999999999992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9.09</v>
      </c>
      <c r="AH74" s="206">
        <v>0</v>
      </c>
      <c r="AI74" s="206">
        <v>10.3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6.55</v>
      </c>
      <c r="AP74" s="206">
        <v>8.3699999999999992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9.09</v>
      </c>
      <c r="AH75" s="206">
        <v>0</v>
      </c>
      <c r="AI75" s="206">
        <v>10.3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6.55</v>
      </c>
      <c r="AP75" s="206">
        <v>8.3699999999999992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9.09</v>
      </c>
      <c r="AH76" s="206">
        <v>0</v>
      </c>
      <c r="AI76" s="206">
        <v>10.3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6.55</v>
      </c>
      <c r="AP76" s="206">
        <v>8.3699999999999992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9.09</v>
      </c>
      <c r="AH77" s="206">
        <v>0</v>
      </c>
      <c r="AI77" s="206">
        <v>10.3</v>
      </c>
      <c r="AJ77" s="206">
        <v>0</v>
      </c>
      <c r="AK77" s="206">
        <v>-0.72</v>
      </c>
      <c r="AL77" s="206">
        <v>0</v>
      </c>
      <c r="AM77" s="206">
        <v>0</v>
      </c>
      <c r="AN77" s="206">
        <v>0</v>
      </c>
      <c r="AO77" s="206">
        <v>6.55</v>
      </c>
      <c r="AP77" s="206">
        <v>8.3699999999999992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9.09</v>
      </c>
      <c r="AH78" s="206">
        <v>0</v>
      </c>
      <c r="AI78" s="206">
        <v>10.3</v>
      </c>
      <c r="AJ78" s="206">
        <v>0</v>
      </c>
      <c r="AK78" s="206">
        <v>-0.72</v>
      </c>
      <c r="AL78" s="206">
        <v>0</v>
      </c>
      <c r="AM78" s="206">
        <v>0</v>
      </c>
      <c r="AN78" s="206">
        <v>0</v>
      </c>
      <c r="AO78" s="206">
        <v>6.55</v>
      </c>
      <c r="AP78" s="206">
        <v>8.3699999999999992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9.09</v>
      </c>
      <c r="AH79" s="206">
        <v>0</v>
      </c>
      <c r="AI79" s="206">
        <v>10.3</v>
      </c>
      <c r="AJ79" s="206">
        <v>0</v>
      </c>
      <c r="AK79" s="206">
        <v>-0.72</v>
      </c>
      <c r="AL79" s="206">
        <v>0</v>
      </c>
      <c r="AM79" s="206">
        <v>0</v>
      </c>
      <c r="AN79" s="206">
        <v>0</v>
      </c>
      <c r="AO79" s="206">
        <v>6.55</v>
      </c>
      <c r="AP79" s="206">
        <v>8.3699999999999992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9.09</v>
      </c>
      <c r="AH80" s="206">
        <v>0</v>
      </c>
      <c r="AI80" s="206">
        <v>10.3</v>
      </c>
      <c r="AJ80" s="206">
        <v>0</v>
      </c>
      <c r="AK80" s="206">
        <v>-0.72</v>
      </c>
      <c r="AL80" s="206">
        <v>0</v>
      </c>
      <c r="AM80" s="206">
        <v>0</v>
      </c>
      <c r="AN80" s="206">
        <v>0</v>
      </c>
      <c r="AO80" s="206">
        <v>6.55</v>
      </c>
      <c r="AP80" s="206">
        <v>8.3699999999999992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9.09</v>
      </c>
      <c r="AH81" s="206">
        <v>0</v>
      </c>
      <c r="AI81" s="206">
        <v>10.3</v>
      </c>
      <c r="AJ81" s="206">
        <v>0</v>
      </c>
      <c r="AK81" s="206">
        <v>-0.72</v>
      </c>
      <c r="AL81" s="206">
        <v>0</v>
      </c>
      <c r="AM81" s="206">
        <v>0</v>
      </c>
      <c r="AN81" s="206">
        <v>0</v>
      </c>
      <c r="AO81" s="206">
        <v>6.55</v>
      </c>
      <c r="AP81" s="206">
        <v>8.3699999999999992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9.09</v>
      </c>
      <c r="AH82" s="206">
        <v>0</v>
      </c>
      <c r="AI82" s="206">
        <v>10.3</v>
      </c>
      <c r="AJ82" s="206">
        <v>0</v>
      </c>
      <c r="AK82" s="206">
        <v>-0.64</v>
      </c>
      <c r="AL82" s="206">
        <v>0</v>
      </c>
      <c r="AM82" s="206">
        <v>0</v>
      </c>
      <c r="AN82" s="206">
        <v>0</v>
      </c>
      <c r="AO82" s="206">
        <v>6.55</v>
      </c>
      <c r="AP82" s="206">
        <v>8.3699999999999992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9.09</v>
      </c>
      <c r="AH83" s="206">
        <v>0</v>
      </c>
      <c r="AI83" s="206">
        <v>10.61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6.55</v>
      </c>
      <c r="AP83" s="206">
        <v>8.3699999999999992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9.09</v>
      </c>
      <c r="AH84" s="206">
        <v>0</v>
      </c>
      <c r="AI84" s="206">
        <v>10.61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6.55</v>
      </c>
      <c r="AP84" s="206">
        <v>8.3699999999999992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9.09</v>
      </c>
      <c r="AH85" s="206">
        <v>0</v>
      </c>
      <c r="AI85" s="206">
        <v>10.61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6.55</v>
      </c>
      <c r="AP85" s="206">
        <v>8.3699999999999992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9.09</v>
      </c>
      <c r="AH86" s="206">
        <v>0</v>
      </c>
      <c r="AI86" s="206">
        <v>10.61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6.55</v>
      </c>
      <c r="AP86" s="206">
        <v>8.3699999999999992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9.09</v>
      </c>
      <c r="AH87" s="206">
        <v>0</v>
      </c>
      <c r="AI87" s="206">
        <v>10.61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6.55</v>
      </c>
      <c r="AP87" s="206">
        <v>8.3699999999999992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9.09</v>
      </c>
      <c r="AH88" s="206">
        <v>0</v>
      </c>
      <c r="AI88" s="206">
        <v>10.61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6.55</v>
      </c>
      <c r="AP88" s="206">
        <v>8.3699999999999992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9.09</v>
      </c>
      <c r="AH89" s="206">
        <v>0</v>
      </c>
      <c r="AI89" s="206">
        <v>10.61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6.55</v>
      </c>
      <c r="AP89" s="206">
        <v>8.3699999999999992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9.09</v>
      </c>
      <c r="AH90" s="206">
        <v>0</v>
      </c>
      <c r="AI90" s="206">
        <v>10.61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6.55</v>
      </c>
      <c r="AP90" s="206">
        <v>8.3699999999999992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9.09</v>
      </c>
      <c r="AH91" s="206">
        <v>0</v>
      </c>
      <c r="AI91" s="206">
        <v>10.61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6.55</v>
      </c>
      <c r="AP91" s="206">
        <v>8.3699999999999992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9.09</v>
      </c>
      <c r="AH92" s="206">
        <v>0</v>
      </c>
      <c r="AI92" s="206">
        <v>10.61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6.55</v>
      </c>
      <c r="AP92" s="206">
        <v>8.3699999999999992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9.09</v>
      </c>
      <c r="AH93" s="206">
        <v>0</v>
      </c>
      <c r="AI93" s="206">
        <v>10.61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6.55</v>
      </c>
      <c r="AP93" s="206">
        <v>8.3699999999999992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9.09</v>
      </c>
      <c r="AH94" s="206">
        <v>0</v>
      </c>
      <c r="AI94" s="206">
        <v>10.61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6.55</v>
      </c>
      <c r="AP94" s="206">
        <v>8.3699999999999992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9.09</v>
      </c>
      <c r="AH95" s="206">
        <v>0</v>
      </c>
      <c r="AI95" s="206">
        <v>10.61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6.55</v>
      </c>
      <c r="AP95" s="206">
        <v>8.3699999999999992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9.09</v>
      </c>
      <c r="AH96" s="206">
        <v>0</v>
      </c>
      <c r="AI96" s="206">
        <v>10.61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6.55</v>
      </c>
      <c r="AP96" s="206">
        <v>8.3699999999999992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9.09</v>
      </c>
      <c r="AH97" s="206">
        <v>0</v>
      </c>
      <c r="AI97" s="206">
        <v>10.61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6.55</v>
      </c>
      <c r="AP97" s="206">
        <v>8.3699999999999992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9.09</v>
      </c>
      <c r="AH98" s="206">
        <v>0</v>
      </c>
      <c r="AI98" s="206">
        <v>10.61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6.55</v>
      </c>
      <c r="AP98" s="206">
        <v>8.3699999999999992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0.21816000000000016</v>
      </c>
      <c r="AH99">
        <f t="shared" si="0"/>
        <v>0</v>
      </c>
      <c r="AI99">
        <f t="shared" si="0"/>
        <v>0.25102999999999975</v>
      </c>
      <c r="AJ99">
        <f t="shared" si="0"/>
        <v>0</v>
      </c>
      <c r="AK99">
        <f t="shared" si="0"/>
        <v>-1.0599999999999997E-3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0.15719999999999995</v>
      </c>
      <c r="AP99">
        <f t="shared" si="0"/>
        <v>0.20088000000000009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1.33</v>
      </c>
      <c r="E3" s="206">
        <v>0</v>
      </c>
      <c r="F3" s="206">
        <v>0.61</v>
      </c>
      <c r="G3" s="206">
        <v>0.4</v>
      </c>
      <c r="H3" s="206">
        <v>0</v>
      </c>
      <c r="I3" s="206">
        <v>2.71</v>
      </c>
      <c r="J3" s="206">
        <v>7.0000000000000007E-2</v>
      </c>
      <c r="K3" s="206">
        <v>1.35</v>
      </c>
      <c r="L3" s="206">
        <v>0.05</v>
      </c>
      <c r="M3" s="206">
        <v>0.08</v>
      </c>
      <c r="N3" s="206">
        <v>0.09</v>
      </c>
      <c r="O3" s="206">
        <v>0.05</v>
      </c>
      <c r="P3" s="206">
        <v>4</v>
      </c>
      <c r="Q3" s="206">
        <v>0.09</v>
      </c>
      <c r="R3" s="206">
        <v>0.36</v>
      </c>
      <c r="S3" s="206">
        <v>0.12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2.09</v>
      </c>
      <c r="AD3" s="206">
        <v>0</v>
      </c>
      <c r="AE3" s="206">
        <v>0</v>
      </c>
      <c r="AF3" s="206">
        <v>0</v>
      </c>
      <c r="AG3" s="206">
        <v>45.45</v>
      </c>
      <c r="AH3" s="206">
        <v>0</v>
      </c>
      <c r="AI3" s="206">
        <v>53.33</v>
      </c>
      <c r="AJ3" s="206">
        <v>0</v>
      </c>
      <c r="AK3" s="206">
        <v>18.36</v>
      </c>
      <c r="AL3" s="206">
        <v>0</v>
      </c>
      <c r="AM3" s="206">
        <v>0</v>
      </c>
      <c r="AN3" s="206">
        <v>0</v>
      </c>
      <c r="AO3" s="206">
        <v>26.28</v>
      </c>
      <c r="AP3" s="206">
        <v>33.58</v>
      </c>
    </row>
    <row r="4" spans="1:42">
      <c r="A4" t="s">
        <v>46</v>
      </c>
      <c r="B4" s="206">
        <v>0</v>
      </c>
      <c r="C4" s="206">
        <v>0</v>
      </c>
      <c r="D4" s="206">
        <v>1.33</v>
      </c>
      <c r="E4" s="206">
        <v>0</v>
      </c>
      <c r="F4" s="206">
        <v>0.61</v>
      </c>
      <c r="G4" s="206">
        <v>0.4</v>
      </c>
      <c r="H4" s="206">
        <v>0</v>
      </c>
      <c r="I4" s="206">
        <v>2.71</v>
      </c>
      <c r="J4" s="206">
        <v>7.0000000000000007E-2</v>
      </c>
      <c r="K4" s="206">
        <v>1.35</v>
      </c>
      <c r="L4" s="206">
        <v>0.05</v>
      </c>
      <c r="M4" s="206">
        <v>0.08</v>
      </c>
      <c r="N4" s="206">
        <v>0.09</v>
      </c>
      <c r="O4" s="206">
        <v>0.05</v>
      </c>
      <c r="P4" s="206">
        <v>4</v>
      </c>
      <c r="Q4" s="206">
        <v>0.09</v>
      </c>
      <c r="R4" s="206">
        <v>0.36</v>
      </c>
      <c r="S4" s="206">
        <v>0.13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2.09</v>
      </c>
      <c r="AD4" s="206">
        <v>0</v>
      </c>
      <c r="AE4" s="206">
        <v>0</v>
      </c>
      <c r="AF4" s="206">
        <v>0</v>
      </c>
      <c r="AG4" s="206">
        <v>45.45</v>
      </c>
      <c r="AH4" s="206">
        <v>0</v>
      </c>
      <c r="AI4" s="206">
        <v>53.33</v>
      </c>
      <c r="AJ4" s="206">
        <v>0</v>
      </c>
      <c r="AK4" s="206">
        <v>18.36</v>
      </c>
      <c r="AL4" s="206">
        <v>0</v>
      </c>
      <c r="AM4" s="206">
        <v>0</v>
      </c>
      <c r="AN4" s="206">
        <v>0</v>
      </c>
      <c r="AO4" s="206">
        <v>26.28</v>
      </c>
      <c r="AP4" s="206">
        <v>33.58</v>
      </c>
    </row>
    <row r="5" spans="1:42">
      <c r="A5" t="s">
        <v>47</v>
      </c>
      <c r="B5" s="206">
        <v>0</v>
      </c>
      <c r="C5" s="206">
        <v>0</v>
      </c>
      <c r="D5" s="206">
        <v>1.33</v>
      </c>
      <c r="E5" s="206">
        <v>0</v>
      </c>
      <c r="F5" s="206">
        <v>0.61</v>
      </c>
      <c r="G5" s="206">
        <v>0.4</v>
      </c>
      <c r="H5" s="206">
        <v>0</v>
      </c>
      <c r="I5" s="206">
        <v>2.71</v>
      </c>
      <c r="J5" s="206">
        <v>7.0000000000000007E-2</v>
      </c>
      <c r="K5" s="206">
        <v>1.35</v>
      </c>
      <c r="L5" s="206">
        <v>0.05</v>
      </c>
      <c r="M5" s="206">
        <v>0.08</v>
      </c>
      <c r="N5" s="206">
        <v>0.09</v>
      </c>
      <c r="O5" s="206">
        <v>0.05</v>
      </c>
      <c r="P5" s="206">
        <v>4</v>
      </c>
      <c r="Q5" s="206">
        <v>0.09</v>
      </c>
      <c r="R5" s="206">
        <v>0.27</v>
      </c>
      <c r="S5" s="206">
        <v>0.12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2.09</v>
      </c>
      <c r="AD5" s="206">
        <v>0</v>
      </c>
      <c r="AE5" s="206">
        <v>0</v>
      </c>
      <c r="AF5" s="206">
        <v>0</v>
      </c>
      <c r="AG5" s="206">
        <v>45.45</v>
      </c>
      <c r="AH5" s="206">
        <v>0</v>
      </c>
      <c r="AI5" s="206">
        <v>53.33</v>
      </c>
      <c r="AJ5" s="206">
        <v>0</v>
      </c>
      <c r="AK5" s="206">
        <v>18.36</v>
      </c>
      <c r="AL5" s="206">
        <v>0</v>
      </c>
      <c r="AM5" s="206">
        <v>0</v>
      </c>
      <c r="AN5" s="206">
        <v>0</v>
      </c>
      <c r="AO5" s="206">
        <v>26.28</v>
      </c>
      <c r="AP5" s="206">
        <v>33.58</v>
      </c>
    </row>
    <row r="6" spans="1:42">
      <c r="A6" t="s">
        <v>48</v>
      </c>
      <c r="B6" s="206">
        <v>0</v>
      </c>
      <c r="C6" s="206">
        <v>0</v>
      </c>
      <c r="D6" s="206">
        <v>1.33</v>
      </c>
      <c r="E6" s="206">
        <v>0</v>
      </c>
      <c r="F6" s="206">
        <v>0.61</v>
      </c>
      <c r="G6" s="206">
        <v>0.4</v>
      </c>
      <c r="H6" s="206">
        <v>0</v>
      </c>
      <c r="I6" s="206">
        <v>2.71</v>
      </c>
      <c r="J6" s="206">
        <v>7.0000000000000007E-2</v>
      </c>
      <c r="K6" s="206">
        <v>1.35</v>
      </c>
      <c r="L6" s="206">
        <v>0.05</v>
      </c>
      <c r="M6" s="206">
        <v>0.08</v>
      </c>
      <c r="N6" s="206">
        <v>0.09</v>
      </c>
      <c r="O6" s="206">
        <v>0.05</v>
      </c>
      <c r="P6" s="206">
        <v>4</v>
      </c>
      <c r="Q6" s="206">
        <v>0.09</v>
      </c>
      <c r="R6" s="206">
        <v>0.27</v>
      </c>
      <c r="S6" s="206">
        <v>0.12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2.09</v>
      </c>
      <c r="AD6" s="206">
        <v>0</v>
      </c>
      <c r="AE6" s="206">
        <v>0</v>
      </c>
      <c r="AF6" s="206">
        <v>0</v>
      </c>
      <c r="AG6" s="206">
        <v>45.45</v>
      </c>
      <c r="AH6" s="206">
        <v>0</v>
      </c>
      <c r="AI6" s="206">
        <v>53.33</v>
      </c>
      <c r="AJ6" s="206">
        <v>0</v>
      </c>
      <c r="AK6" s="206">
        <v>18.36</v>
      </c>
      <c r="AL6" s="206">
        <v>0</v>
      </c>
      <c r="AM6" s="206">
        <v>0</v>
      </c>
      <c r="AN6" s="206">
        <v>0</v>
      </c>
      <c r="AO6" s="206">
        <v>26.28</v>
      </c>
      <c r="AP6" s="206">
        <v>33.58</v>
      </c>
    </row>
    <row r="7" spans="1:42">
      <c r="A7" t="s">
        <v>49</v>
      </c>
      <c r="B7" s="206">
        <v>0</v>
      </c>
      <c r="C7" s="206">
        <v>0</v>
      </c>
      <c r="D7" s="206">
        <v>1.33</v>
      </c>
      <c r="E7" s="206">
        <v>0</v>
      </c>
      <c r="F7" s="206">
        <v>0.61</v>
      </c>
      <c r="G7" s="206">
        <v>0.4</v>
      </c>
      <c r="H7" s="206">
        <v>0</v>
      </c>
      <c r="I7" s="206">
        <v>2.71</v>
      </c>
      <c r="J7" s="206">
        <v>7.0000000000000007E-2</v>
      </c>
      <c r="K7" s="206">
        <v>1.35</v>
      </c>
      <c r="L7" s="206">
        <v>0.05</v>
      </c>
      <c r="M7" s="206">
        <v>0.08</v>
      </c>
      <c r="N7" s="206">
        <v>0.09</v>
      </c>
      <c r="O7" s="206">
        <v>0.05</v>
      </c>
      <c r="P7" s="206">
        <v>4</v>
      </c>
      <c r="Q7" s="206">
        <v>0.08</v>
      </c>
      <c r="R7" s="206">
        <v>0.25</v>
      </c>
      <c r="S7" s="206">
        <v>0.11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2.09</v>
      </c>
      <c r="AD7" s="206">
        <v>0</v>
      </c>
      <c r="AE7" s="206">
        <v>0</v>
      </c>
      <c r="AF7" s="206">
        <v>0</v>
      </c>
      <c r="AG7" s="206">
        <v>45.45</v>
      </c>
      <c r="AH7" s="206">
        <v>0</v>
      </c>
      <c r="AI7" s="206">
        <v>53.33</v>
      </c>
      <c r="AJ7" s="206">
        <v>0</v>
      </c>
      <c r="AK7" s="206">
        <v>18.36</v>
      </c>
      <c r="AL7" s="206">
        <v>0</v>
      </c>
      <c r="AM7" s="206">
        <v>0</v>
      </c>
      <c r="AN7" s="206">
        <v>0</v>
      </c>
      <c r="AO7" s="206">
        <v>26.28</v>
      </c>
      <c r="AP7" s="206">
        <v>33.58</v>
      </c>
    </row>
    <row r="8" spans="1:42">
      <c r="A8" t="s">
        <v>50</v>
      </c>
      <c r="B8" s="206">
        <v>0</v>
      </c>
      <c r="C8" s="206">
        <v>0</v>
      </c>
      <c r="D8" s="206">
        <v>1.33</v>
      </c>
      <c r="E8" s="206">
        <v>0</v>
      </c>
      <c r="F8" s="206">
        <v>0.61</v>
      </c>
      <c r="G8" s="206">
        <v>0.4</v>
      </c>
      <c r="H8" s="206">
        <v>0</v>
      </c>
      <c r="I8" s="206">
        <v>2.71</v>
      </c>
      <c r="J8" s="206">
        <v>7.0000000000000007E-2</v>
      </c>
      <c r="K8" s="206">
        <v>1.35</v>
      </c>
      <c r="L8" s="206">
        <v>0.05</v>
      </c>
      <c r="M8" s="206">
        <v>0.08</v>
      </c>
      <c r="N8" s="206">
        <v>0.09</v>
      </c>
      <c r="O8" s="206">
        <v>0.05</v>
      </c>
      <c r="P8" s="206">
        <v>4</v>
      </c>
      <c r="Q8" s="206">
        <v>7.0000000000000007E-2</v>
      </c>
      <c r="R8" s="206">
        <v>0.25</v>
      </c>
      <c r="S8" s="206">
        <v>0.11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2.09</v>
      </c>
      <c r="AD8" s="206">
        <v>0</v>
      </c>
      <c r="AE8" s="206">
        <v>0</v>
      </c>
      <c r="AF8" s="206">
        <v>0</v>
      </c>
      <c r="AG8" s="206">
        <v>45.45</v>
      </c>
      <c r="AH8" s="206">
        <v>0</v>
      </c>
      <c r="AI8" s="206">
        <v>53.33</v>
      </c>
      <c r="AJ8" s="206">
        <v>0</v>
      </c>
      <c r="AK8" s="206">
        <v>18.36</v>
      </c>
      <c r="AL8" s="206">
        <v>0</v>
      </c>
      <c r="AM8" s="206">
        <v>0</v>
      </c>
      <c r="AN8" s="206">
        <v>0</v>
      </c>
      <c r="AO8" s="206">
        <v>26.28</v>
      </c>
      <c r="AP8" s="206">
        <v>33.58</v>
      </c>
    </row>
    <row r="9" spans="1:42">
      <c r="A9" t="s">
        <v>51</v>
      </c>
      <c r="B9" s="206">
        <v>0</v>
      </c>
      <c r="C9" s="206">
        <v>0</v>
      </c>
      <c r="D9" s="206">
        <v>1.33</v>
      </c>
      <c r="E9" s="206">
        <v>0</v>
      </c>
      <c r="F9" s="206">
        <v>0.61</v>
      </c>
      <c r="G9" s="206">
        <v>0.4</v>
      </c>
      <c r="H9" s="206">
        <v>0</v>
      </c>
      <c r="I9" s="206">
        <v>2.71</v>
      </c>
      <c r="J9" s="206">
        <v>7.0000000000000007E-2</v>
      </c>
      <c r="K9" s="206">
        <v>1.35</v>
      </c>
      <c r="L9" s="206">
        <v>0.05</v>
      </c>
      <c r="M9" s="206">
        <v>0.08</v>
      </c>
      <c r="N9" s="206">
        <v>0.09</v>
      </c>
      <c r="O9" s="206">
        <v>0.05</v>
      </c>
      <c r="P9" s="206">
        <v>4</v>
      </c>
      <c r="Q9" s="206">
        <v>7.0000000000000007E-2</v>
      </c>
      <c r="R9" s="206">
        <v>0.25</v>
      </c>
      <c r="S9" s="206">
        <v>0.11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2.09</v>
      </c>
      <c r="AD9" s="206">
        <v>0</v>
      </c>
      <c r="AE9" s="206">
        <v>0</v>
      </c>
      <c r="AF9" s="206">
        <v>0</v>
      </c>
      <c r="AG9" s="206">
        <v>45.45</v>
      </c>
      <c r="AH9" s="206">
        <v>0</v>
      </c>
      <c r="AI9" s="206">
        <v>53.33</v>
      </c>
      <c r="AJ9" s="206">
        <v>0</v>
      </c>
      <c r="AK9" s="206">
        <v>18.36</v>
      </c>
      <c r="AL9" s="206">
        <v>0</v>
      </c>
      <c r="AM9" s="206">
        <v>0</v>
      </c>
      <c r="AN9" s="206">
        <v>0</v>
      </c>
      <c r="AO9" s="206">
        <v>26.28</v>
      </c>
      <c r="AP9" s="206">
        <v>33.58</v>
      </c>
    </row>
    <row r="10" spans="1:42">
      <c r="A10" t="s">
        <v>52</v>
      </c>
      <c r="B10" s="206">
        <v>0</v>
      </c>
      <c r="C10" s="206">
        <v>0</v>
      </c>
      <c r="D10" s="206">
        <v>1.33</v>
      </c>
      <c r="E10" s="206">
        <v>0</v>
      </c>
      <c r="F10" s="206">
        <v>0.61</v>
      </c>
      <c r="G10" s="206">
        <v>0.4</v>
      </c>
      <c r="H10" s="206">
        <v>0</v>
      </c>
      <c r="I10" s="206">
        <v>2.71</v>
      </c>
      <c r="J10" s="206">
        <v>7.0000000000000007E-2</v>
      </c>
      <c r="K10" s="206">
        <v>1.35</v>
      </c>
      <c r="L10" s="206">
        <v>0.05</v>
      </c>
      <c r="M10" s="206">
        <v>0.08</v>
      </c>
      <c r="N10" s="206">
        <v>0.09</v>
      </c>
      <c r="O10" s="206">
        <v>0.05</v>
      </c>
      <c r="P10" s="206">
        <v>4</v>
      </c>
      <c r="Q10" s="206">
        <v>7.0000000000000007E-2</v>
      </c>
      <c r="R10" s="206">
        <v>0.25</v>
      </c>
      <c r="S10" s="206">
        <v>0.11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2.09</v>
      </c>
      <c r="AD10" s="206">
        <v>0</v>
      </c>
      <c r="AE10" s="206">
        <v>0</v>
      </c>
      <c r="AF10" s="206">
        <v>0</v>
      </c>
      <c r="AG10" s="206">
        <v>45.45</v>
      </c>
      <c r="AH10" s="206">
        <v>0</v>
      </c>
      <c r="AI10" s="206">
        <v>53.33</v>
      </c>
      <c r="AJ10" s="206">
        <v>0</v>
      </c>
      <c r="AK10" s="206">
        <v>18.36</v>
      </c>
      <c r="AL10" s="206">
        <v>0</v>
      </c>
      <c r="AM10" s="206">
        <v>0</v>
      </c>
      <c r="AN10" s="206">
        <v>0</v>
      </c>
      <c r="AO10" s="206">
        <v>26.28</v>
      </c>
      <c r="AP10" s="206">
        <v>33.58</v>
      </c>
    </row>
    <row r="11" spans="1:42">
      <c r="A11" t="s">
        <v>53</v>
      </c>
      <c r="B11" s="206">
        <v>0</v>
      </c>
      <c r="C11" s="206">
        <v>0</v>
      </c>
      <c r="D11" s="206">
        <v>1.33</v>
      </c>
      <c r="E11" s="206">
        <v>0</v>
      </c>
      <c r="F11" s="206">
        <v>0.61</v>
      </c>
      <c r="G11" s="206">
        <v>0.4</v>
      </c>
      <c r="H11" s="206">
        <v>0</v>
      </c>
      <c r="I11" s="206">
        <v>2.66</v>
      </c>
      <c r="J11" s="206">
        <v>7.0000000000000007E-2</v>
      </c>
      <c r="K11" s="206">
        <v>1.35</v>
      </c>
      <c r="L11" s="206">
        <v>0.05</v>
      </c>
      <c r="M11" s="206">
        <v>0.08</v>
      </c>
      <c r="N11" s="206">
        <v>0.09</v>
      </c>
      <c r="O11" s="206">
        <v>0.05</v>
      </c>
      <c r="P11" s="206">
        <v>4</v>
      </c>
      <c r="Q11" s="206">
        <v>7.0000000000000007E-2</v>
      </c>
      <c r="R11" s="206">
        <v>0.26</v>
      </c>
      <c r="S11" s="206">
        <v>0.11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2.09</v>
      </c>
      <c r="AD11" s="206">
        <v>0</v>
      </c>
      <c r="AE11" s="206">
        <v>0</v>
      </c>
      <c r="AF11" s="206">
        <v>0</v>
      </c>
      <c r="AG11" s="206">
        <v>45.45</v>
      </c>
      <c r="AH11" s="206">
        <v>0</v>
      </c>
      <c r="AI11" s="206">
        <v>53.33</v>
      </c>
      <c r="AJ11" s="206">
        <v>0</v>
      </c>
      <c r="AK11" s="206">
        <v>18.36</v>
      </c>
      <c r="AL11" s="206">
        <v>0</v>
      </c>
      <c r="AM11" s="206">
        <v>0</v>
      </c>
      <c r="AN11" s="206">
        <v>0</v>
      </c>
      <c r="AO11" s="206">
        <v>26.28</v>
      </c>
      <c r="AP11" s="206">
        <v>33.58</v>
      </c>
    </row>
    <row r="12" spans="1:42">
      <c r="A12" t="s">
        <v>54</v>
      </c>
      <c r="B12" s="206">
        <v>0</v>
      </c>
      <c r="C12" s="206">
        <v>0</v>
      </c>
      <c r="D12" s="206">
        <v>1.33</v>
      </c>
      <c r="E12" s="206">
        <v>0</v>
      </c>
      <c r="F12" s="206">
        <v>0.61</v>
      </c>
      <c r="G12" s="206">
        <v>0.4</v>
      </c>
      <c r="H12" s="206">
        <v>0</v>
      </c>
      <c r="I12" s="206">
        <v>2.66</v>
      </c>
      <c r="J12" s="206">
        <v>7.0000000000000007E-2</v>
      </c>
      <c r="K12" s="206">
        <v>1.35</v>
      </c>
      <c r="L12" s="206">
        <v>0.05</v>
      </c>
      <c r="M12" s="206">
        <v>0.08</v>
      </c>
      <c r="N12" s="206">
        <v>0.09</v>
      </c>
      <c r="O12" s="206">
        <v>0.05</v>
      </c>
      <c r="P12" s="206">
        <v>4</v>
      </c>
      <c r="Q12" s="206">
        <v>7.0000000000000007E-2</v>
      </c>
      <c r="R12" s="206">
        <v>0.26</v>
      </c>
      <c r="S12" s="206">
        <v>0.12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2.09</v>
      </c>
      <c r="AD12" s="206">
        <v>0</v>
      </c>
      <c r="AE12" s="206">
        <v>0</v>
      </c>
      <c r="AF12" s="206">
        <v>0</v>
      </c>
      <c r="AG12" s="206">
        <v>45.45</v>
      </c>
      <c r="AH12" s="206">
        <v>0</v>
      </c>
      <c r="AI12" s="206">
        <v>53.33</v>
      </c>
      <c r="AJ12" s="206">
        <v>0</v>
      </c>
      <c r="AK12" s="206">
        <v>18.36</v>
      </c>
      <c r="AL12" s="206">
        <v>0</v>
      </c>
      <c r="AM12" s="206">
        <v>0</v>
      </c>
      <c r="AN12" s="206">
        <v>0</v>
      </c>
      <c r="AO12" s="206">
        <v>26.28</v>
      </c>
      <c r="AP12" s="206">
        <v>33.58</v>
      </c>
    </row>
    <row r="13" spans="1:42">
      <c r="A13" t="s">
        <v>55</v>
      </c>
      <c r="B13" s="206">
        <v>0</v>
      </c>
      <c r="C13" s="206">
        <v>0</v>
      </c>
      <c r="D13" s="206">
        <v>1.33</v>
      </c>
      <c r="E13" s="206">
        <v>0</v>
      </c>
      <c r="F13" s="206">
        <v>0.61</v>
      </c>
      <c r="G13" s="206">
        <v>0.4</v>
      </c>
      <c r="H13" s="206">
        <v>0</v>
      </c>
      <c r="I13" s="206">
        <v>2.66</v>
      </c>
      <c r="J13" s="206">
        <v>7.0000000000000007E-2</v>
      </c>
      <c r="K13" s="206">
        <v>1.35</v>
      </c>
      <c r="L13" s="206">
        <v>0.05</v>
      </c>
      <c r="M13" s="206">
        <v>0.08</v>
      </c>
      <c r="N13" s="206">
        <v>0.09</v>
      </c>
      <c r="O13" s="206">
        <v>0.05</v>
      </c>
      <c r="P13" s="206">
        <v>3.77</v>
      </c>
      <c r="Q13" s="206">
        <v>7.0000000000000007E-2</v>
      </c>
      <c r="R13" s="206">
        <v>0.26</v>
      </c>
      <c r="S13" s="206">
        <v>0.12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2.23</v>
      </c>
      <c r="AD13" s="206">
        <v>0</v>
      </c>
      <c r="AE13" s="206">
        <v>0</v>
      </c>
      <c r="AF13" s="206">
        <v>0</v>
      </c>
      <c r="AG13" s="206">
        <v>45.45</v>
      </c>
      <c r="AH13" s="206">
        <v>0</v>
      </c>
      <c r="AI13" s="206">
        <v>53.33</v>
      </c>
      <c r="AJ13" s="206">
        <v>0</v>
      </c>
      <c r="AK13" s="206">
        <v>18.36</v>
      </c>
      <c r="AL13" s="206">
        <v>0</v>
      </c>
      <c r="AM13" s="206">
        <v>0</v>
      </c>
      <c r="AN13" s="206">
        <v>0</v>
      </c>
      <c r="AO13" s="206">
        <v>26.28</v>
      </c>
      <c r="AP13" s="206">
        <v>33.58</v>
      </c>
    </row>
    <row r="14" spans="1:42">
      <c r="A14" t="s">
        <v>56</v>
      </c>
      <c r="B14" s="206">
        <v>0</v>
      </c>
      <c r="C14" s="206">
        <v>0</v>
      </c>
      <c r="D14" s="206">
        <v>1.33</v>
      </c>
      <c r="E14" s="206">
        <v>0</v>
      </c>
      <c r="F14" s="206">
        <v>0.61</v>
      </c>
      <c r="G14" s="206">
        <v>0.4</v>
      </c>
      <c r="H14" s="206">
        <v>0</v>
      </c>
      <c r="I14" s="206">
        <v>2.66</v>
      </c>
      <c r="J14" s="206">
        <v>7.0000000000000007E-2</v>
      </c>
      <c r="K14" s="206">
        <v>1.35</v>
      </c>
      <c r="L14" s="206">
        <v>0.05</v>
      </c>
      <c r="M14" s="206">
        <v>0.08</v>
      </c>
      <c r="N14" s="206">
        <v>0.09</v>
      </c>
      <c r="O14" s="206">
        <v>0.05</v>
      </c>
      <c r="P14" s="206">
        <v>3.77</v>
      </c>
      <c r="Q14" s="206">
        <v>7.0000000000000007E-2</v>
      </c>
      <c r="R14" s="206">
        <v>0.25</v>
      </c>
      <c r="S14" s="206">
        <v>0.11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2.23</v>
      </c>
      <c r="AD14" s="206">
        <v>0</v>
      </c>
      <c r="AE14" s="206">
        <v>0</v>
      </c>
      <c r="AF14" s="206">
        <v>0</v>
      </c>
      <c r="AG14" s="206">
        <v>45.45</v>
      </c>
      <c r="AH14" s="206">
        <v>0</v>
      </c>
      <c r="AI14" s="206">
        <v>53.33</v>
      </c>
      <c r="AJ14" s="206">
        <v>0</v>
      </c>
      <c r="AK14" s="206">
        <v>18.36</v>
      </c>
      <c r="AL14" s="206">
        <v>0</v>
      </c>
      <c r="AM14" s="206">
        <v>0</v>
      </c>
      <c r="AN14" s="206">
        <v>0</v>
      </c>
      <c r="AO14" s="206">
        <v>26.28</v>
      </c>
      <c r="AP14" s="206">
        <v>33.58</v>
      </c>
    </row>
    <row r="15" spans="1:42">
      <c r="A15" t="s">
        <v>57</v>
      </c>
      <c r="B15" s="206">
        <v>0</v>
      </c>
      <c r="C15" s="206">
        <v>0</v>
      </c>
      <c r="D15" s="206">
        <v>1.33</v>
      </c>
      <c r="E15" s="206">
        <v>0</v>
      </c>
      <c r="F15" s="206">
        <v>0.61</v>
      </c>
      <c r="G15" s="206">
        <v>0.4</v>
      </c>
      <c r="H15" s="206">
        <v>0</v>
      </c>
      <c r="I15" s="206">
        <v>2.66</v>
      </c>
      <c r="J15" s="206">
        <v>7.0000000000000007E-2</v>
      </c>
      <c r="K15" s="206">
        <v>1.35</v>
      </c>
      <c r="L15" s="206">
        <v>0.05</v>
      </c>
      <c r="M15" s="206">
        <v>0.08</v>
      </c>
      <c r="N15" s="206">
        <v>0.09</v>
      </c>
      <c r="O15" s="206">
        <v>0.05</v>
      </c>
      <c r="P15" s="206">
        <v>3.77</v>
      </c>
      <c r="Q15" s="206">
        <v>7.0000000000000007E-2</v>
      </c>
      <c r="R15" s="206">
        <v>0.26</v>
      </c>
      <c r="S15" s="206">
        <v>0.12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2.09</v>
      </c>
      <c r="AD15" s="206">
        <v>0</v>
      </c>
      <c r="AE15" s="206">
        <v>0</v>
      </c>
      <c r="AF15" s="206">
        <v>0</v>
      </c>
      <c r="AG15" s="206">
        <v>45.45</v>
      </c>
      <c r="AH15" s="206">
        <v>0</v>
      </c>
      <c r="AI15" s="206">
        <v>53.33</v>
      </c>
      <c r="AJ15" s="206">
        <v>0</v>
      </c>
      <c r="AK15" s="206">
        <v>8.52</v>
      </c>
      <c r="AL15" s="206">
        <v>0</v>
      </c>
      <c r="AM15" s="206">
        <v>0</v>
      </c>
      <c r="AN15" s="206">
        <v>0</v>
      </c>
      <c r="AO15" s="206">
        <v>26.28</v>
      </c>
      <c r="AP15" s="206">
        <v>33.58</v>
      </c>
    </row>
    <row r="16" spans="1:42">
      <c r="A16" t="s">
        <v>58</v>
      </c>
      <c r="B16" s="206">
        <v>0</v>
      </c>
      <c r="C16" s="206">
        <v>0</v>
      </c>
      <c r="D16" s="206">
        <v>1.33</v>
      </c>
      <c r="E16" s="206">
        <v>0</v>
      </c>
      <c r="F16" s="206">
        <v>0.61</v>
      </c>
      <c r="G16" s="206">
        <v>0.4</v>
      </c>
      <c r="H16" s="206">
        <v>0</v>
      </c>
      <c r="I16" s="206">
        <v>2.66</v>
      </c>
      <c r="J16" s="206">
        <v>7.0000000000000007E-2</v>
      </c>
      <c r="K16" s="206">
        <v>1.35</v>
      </c>
      <c r="L16" s="206">
        <v>0.05</v>
      </c>
      <c r="M16" s="206">
        <v>0.08</v>
      </c>
      <c r="N16" s="206">
        <v>0.09</v>
      </c>
      <c r="O16" s="206">
        <v>0.05</v>
      </c>
      <c r="P16" s="206">
        <v>3.77</v>
      </c>
      <c r="Q16" s="206">
        <v>7.0000000000000007E-2</v>
      </c>
      <c r="R16" s="206">
        <v>0.26</v>
      </c>
      <c r="S16" s="206">
        <v>0.12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2.09</v>
      </c>
      <c r="AD16" s="206">
        <v>0</v>
      </c>
      <c r="AE16" s="206">
        <v>0</v>
      </c>
      <c r="AF16" s="206">
        <v>0</v>
      </c>
      <c r="AG16" s="206">
        <v>45.45</v>
      </c>
      <c r="AH16" s="206">
        <v>0</v>
      </c>
      <c r="AI16" s="206">
        <v>53.33</v>
      </c>
      <c r="AJ16" s="206">
        <v>0</v>
      </c>
      <c r="AK16" s="206">
        <v>18.36</v>
      </c>
      <c r="AL16" s="206">
        <v>0</v>
      </c>
      <c r="AM16" s="206">
        <v>0</v>
      </c>
      <c r="AN16" s="206">
        <v>0</v>
      </c>
      <c r="AO16" s="206">
        <v>26.28</v>
      </c>
      <c r="AP16" s="206">
        <v>33.58</v>
      </c>
    </row>
    <row r="17" spans="1:42">
      <c r="A17" t="s">
        <v>59</v>
      </c>
      <c r="B17" s="206">
        <v>0</v>
      </c>
      <c r="C17" s="206">
        <v>0</v>
      </c>
      <c r="D17" s="206">
        <v>1.33</v>
      </c>
      <c r="E17" s="206">
        <v>0</v>
      </c>
      <c r="F17" s="206">
        <v>0.61</v>
      </c>
      <c r="G17" s="206">
        <v>0.4</v>
      </c>
      <c r="H17" s="206">
        <v>0</v>
      </c>
      <c r="I17" s="206">
        <v>2.66</v>
      </c>
      <c r="J17" s="206">
        <v>7.0000000000000007E-2</v>
      </c>
      <c r="K17" s="206">
        <v>1.35</v>
      </c>
      <c r="L17" s="206">
        <v>0.05</v>
      </c>
      <c r="M17" s="206">
        <v>0.08</v>
      </c>
      <c r="N17" s="206">
        <v>0.09</v>
      </c>
      <c r="O17" s="206">
        <v>0.05</v>
      </c>
      <c r="P17" s="206">
        <v>3.77</v>
      </c>
      <c r="Q17" s="206">
        <v>7.0000000000000007E-2</v>
      </c>
      <c r="R17" s="206">
        <v>0.28000000000000003</v>
      </c>
      <c r="S17" s="206">
        <v>0.13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2.09</v>
      </c>
      <c r="AD17" s="206">
        <v>0</v>
      </c>
      <c r="AE17" s="206">
        <v>0</v>
      </c>
      <c r="AF17" s="206">
        <v>0</v>
      </c>
      <c r="AG17" s="206">
        <v>45.45</v>
      </c>
      <c r="AH17" s="206">
        <v>0</v>
      </c>
      <c r="AI17" s="206">
        <v>53.33</v>
      </c>
      <c r="AJ17" s="206">
        <v>0</v>
      </c>
      <c r="AK17" s="206">
        <v>18.36</v>
      </c>
      <c r="AL17" s="206">
        <v>0</v>
      </c>
      <c r="AM17" s="206">
        <v>0</v>
      </c>
      <c r="AN17" s="206">
        <v>0</v>
      </c>
      <c r="AO17" s="206">
        <v>26.28</v>
      </c>
      <c r="AP17" s="206">
        <v>33.58</v>
      </c>
    </row>
    <row r="18" spans="1:42">
      <c r="A18" t="s">
        <v>60</v>
      </c>
      <c r="B18" s="206">
        <v>0</v>
      </c>
      <c r="C18" s="206">
        <v>0</v>
      </c>
      <c r="D18" s="206">
        <v>1.33</v>
      </c>
      <c r="E18" s="206">
        <v>0</v>
      </c>
      <c r="F18" s="206">
        <v>0.61</v>
      </c>
      <c r="G18" s="206">
        <v>0.4</v>
      </c>
      <c r="H18" s="206">
        <v>0</v>
      </c>
      <c r="I18" s="206">
        <v>2.66</v>
      </c>
      <c r="J18" s="206">
        <v>7.0000000000000007E-2</v>
      </c>
      <c r="K18" s="206">
        <v>1.35</v>
      </c>
      <c r="L18" s="206">
        <v>0.05</v>
      </c>
      <c r="M18" s="206">
        <v>0.08</v>
      </c>
      <c r="N18" s="206">
        <v>0.09</v>
      </c>
      <c r="O18" s="206">
        <v>0.05</v>
      </c>
      <c r="P18" s="206">
        <v>3.77</v>
      </c>
      <c r="Q18" s="206">
        <v>7.0000000000000007E-2</v>
      </c>
      <c r="R18" s="206">
        <v>0.28000000000000003</v>
      </c>
      <c r="S18" s="206">
        <v>0.13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2.09</v>
      </c>
      <c r="AD18" s="206">
        <v>0</v>
      </c>
      <c r="AE18" s="206">
        <v>0</v>
      </c>
      <c r="AF18" s="206">
        <v>0</v>
      </c>
      <c r="AG18" s="206">
        <v>45.45</v>
      </c>
      <c r="AH18" s="206">
        <v>0</v>
      </c>
      <c r="AI18" s="206">
        <v>53.33</v>
      </c>
      <c r="AJ18" s="206">
        <v>0</v>
      </c>
      <c r="AK18" s="206">
        <v>18.36</v>
      </c>
      <c r="AL18" s="206">
        <v>0</v>
      </c>
      <c r="AM18" s="206">
        <v>0</v>
      </c>
      <c r="AN18" s="206">
        <v>0</v>
      </c>
      <c r="AO18" s="206">
        <v>26.28</v>
      </c>
      <c r="AP18" s="206">
        <v>33.58</v>
      </c>
    </row>
    <row r="19" spans="1:42">
      <c r="A19" t="s">
        <v>61</v>
      </c>
      <c r="B19" s="206">
        <v>0</v>
      </c>
      <c r="C19" s="206">
        <v>0</v>
      </c>
      <c r="D19" s="206">
        <v>1.33</v>
      </c>
      <c r="E19" s="206">
        <v>0</v>
      </c>
      <c r="F19" s="206">
        <v>0.61</v>
      </c>
      <c r="G19" s="206">
        <v>0.4</v>
      </c>
      <c r="H19" s="206">
        <v>0</v>
      </c>
      <c r="I19" s="206">
        <v>2.66</v>
      </c>
      <c r="J19" s="206">
        <v>7.0000000000000007E-2</v>
      </c>
      <c r="K19" s="206">
        <v>1.35</v>
      </c>
      <c r="L19" s="206">
        <v>0.05</v>
      </c>
      <c r="M19" s="206">
        <v>0.08</v>
      </c>
      <c r="N19" s="206">
        <v>0.09</v>
      </c>
      <c r="O19" s="206">
        <v>0.05</v>
      </c>
      <c r="P19" s="206">
        <v>3.77</v>
      </c>
      <c r="Q19" s="206">
        <v>7.0000000000000007E-2</v>
      </c>
      <c r="R19" s="206">
        <v>0.28000000000000003</v>
      </c>
      <c r="S19" s="206">
        <v>0.13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2.09</v>
      </c>
      <c r="AD19" s="206">
        <v>0</v>
      </c>
      <c r="AE19" s="206">
        <v>0</v>
      </c>
      <c r="AF19" s="206">
        <v>0</v>
      </c>
      <c r="AG19" s="206">
        <v>45.45</v>
      </c>
      <c r="AH19" s="206">
        <v>0</v>
      </c>
      <c r="AI19" s="206">
        <v>53.33</v>
      </c>
      <c r="AJ19" s="206">
        <v>0</v>
      </c>
      <c r="AK19" s="206">
        <v>18.36</v>
      </c>
      <c r="AL19" s="206">
        <v>0</v>
      </c>
      <c r="AM19" s="206">
        <v>0</v>
      </c>
      <c r="AN19" s="206">
        <v>0</v>
      </c>
      <c r="AO19" s="206">
        <v>26.28</v>
      </c>
      <c r="AP19" s="206">
        <v>33.58</v>
      </c>
    </row>
    <row r="20" spans="1:42">
      <c r="A20" t="s">
        <v>62</v>
      </c>
      <c r="B20" s="206">
        <v>0</v>
      </c>
      <c r="C20" s="206">
        <v>0</v>
      </c>
      <c r="D20" s="206">
        <v>1.33</v>
      </c>
      <c r="E20" s="206">
        <v>0</v>
      </c>
      <c r="F20" s="206">
        <v>0.61</v>
      </c>
      <c r="G20" s="206">
        <v>0.4</v>
      </c>
      <c r="H20" s="206">
        <v>0</v>
      </c>
      <c r="I20" s="206">
        <v>2.66</v>
      </c>
      <c r="J20" s="206">
        <v>7.0000000000000007E-2</v>
      </c>
      <c r="K20" s="206">
        <v>1.35</v>
      </c>
      <c r="L20" s="206">
        <v>0.1</v>
      </c>
      <c r="M20" s="206">
        <v>0.08</v>
      </c>
      <c r="N20" s="206">
        <v>0.09</v>
      </c>
      <c r="O20" s="206">
        <v>0.05</v>
      </c>
      <c r="P20" s="206">
        <v>3.77</v>
      </c>
      <c r="Q20" s="206">
        <v>7.0000000000000007E-2</v>
      </c>
      <c r="R20" s="206">
        <v>0.27</v>
      </c>
      <c r="S20" s="206">
        <v>0.12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2.09</v>
      </c>
      <c r="AD20" s="206">
        <v>0</v>
      </c>
      <c r="AE20" s="206">
        <v>0</v>
      </c>
      <c r="AF20" s="206">
        <v>0</v>
      </c>
      <c r="AG20" s="206">
        <v>45.45</v>
      </c>
      <c r="AH20" s="206">
        <v>0</v>
      </c>
      <c r="AI20" s="206">
        <v>53.33</v>
      </c>
      <c r="AJ20" s="206">
        <v>0</v>
      </c>
      <c r="AK20" s="206">
        <v>18.36</v>
      </c>
      <c r="AL20" s="206">
        <v>0</v>
      </c>
      <c r="AM20" s="206">
        <v>0</v>
      </c>
      <c r="AN20" s="206">
        <v>0</v>
      </c>
      <c r="AO20" s="206">
        <v>26.28</v>
      </c>
      <c r="AP20" s="206">
        <v>33.58</v>
      </c>
    </row>
    <row r="21" spans="1:42">
      <c r="A21" t="s">
        <v>63</v>
      </c>
      <c r="B21" s="206">
        <v>0</v>
      </c>
      <c r="C21" s="206">
        <v>0</v>
      </c>
      <c r="D21" s="206">
        <v>1.33</v>
      </c>
      <c r="E21" s="206">
        <v>0</v>
      </c>
      <c r="F21" s="206">
        <v>0.61</v>
      </c>
      <c r="G21" s="206">
        <v>0.4</v>
      </c>
      <c r="H21" s="206">
        <v>0</v>
      </c>
      <c r="I21" s="206">
        <v>2.66</v>
      </c>
      <c r="J21" s="206">
        <v>7.0000000000000007E-2</v>
      </c>
      <c r="K21" s="206">
        <v>1.35</v>
      </c>
      <c r="L21" s="206">
        <v>0.05</v>
      </c>
      <c r="M21" s="206">
        <v>0.08</v>
      </c>
      <c r="N21" s="206">
        <v>0.09</v>
      </c>
      <c r="O21" s="206">
        <v>0.05</v>
      </c>
      <c r="P21" s="206">
        <v>3.77</v>
      </c>
      <c r="Q21" s="206">
        <v>7.0000000000000007E-2</v>
      </c>
      <c r="R21" s="206">
        <v>0.27</v>
      </c>
      <c r="S21" s="206">
        <v>0.12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2.09</v>
      </c>
      <c r="AD21" s="206">
        <v>0</v>
      </c>
      <c r="AE21" s="206">
        <v>0</v>
      </c>
      <c r="AF21" s="206">
        <v>0</v>
      </c>
      <c r="AG21" s="206">
        <v>45.45</v>
      </c>
      <c r="AH21" s="206">
        <v>0</v>
      </c>
      <c r="AI21" s="206">
        <v>53.33</v>
      </c>
      <c r="AJ21" s="206">
        <v>0</v>
      </c>
      <c r="AK21" s="206">
        <v>18.36</v>
      </c>
      <c r="AL21" s="206">
        <v>0</v>
      </c>
      <c r="AM21" s="206">
        <v>0</v>
      </c>
      <c r="AN21" s="206">
        <v>0</v>
      </c>
      <c r="AO21" s="206">
        <v>26.28</v>
      </c>
      <c r="AP21" s="206">
        <v>33.58</v>
      </c>
    </row>
    <row r="22" spans="1:42">
      <c r="A22" t="s">
        <v>64</v>
      </c>
      <c r="B22" s="206">
        <v>0</v>
      </c>
      <c r="C22" s="206">
        <v>0</v>
      </c>
      <c r="D22" s="206">
        <v>1.33</v>
      </c>
      <c r="E22" s="206">
        <v>0</v>
      </c>
      <c r="F22" s="206">
        <v>0.61</v>
      </c>
      <c r="G22" s="206">
        <v>0.4</v>
      </c>
      <c r="H22" s="206">
        <v>0</v>
      </c>
      <c r="I22" s="206">
        <v>2.66</v>
      </c>
      <c r="J22" s="206">
        <v>7.0000000000000007E-2</v>
      </c>
      <c r="K22" s="206">
        <v>1.35</v>
      </c>
      <c r="L22" s="206">
        <v>0.05</v>
      </c>
      <c r="M22" s="206">
        <v>0.08</v>
      </c>
      <c r="N22" s="206">
        <v>0.09</v>
      </c>
      <c r="O22" s="206">
        <v>0.05</v>
      </c>
      <c r="P22" s="206">
        <v>3.77</v>
      </c>
      <c r="Q22" s="206">
        <v>7.0000000000000007E-2</v>
      </c>
      <c r="R22" s="206">
        <v>0.28000000000000003</v>
      </c>
      <c r="S22" s="206">
        <v>0.12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2.09</v>
      </c>
      <c r="AD22" s="206">
        <v>0</v>
      </c>
      <c r="AE22" s="206">
        <v>0</v>
      </c>
      <c r="AF22" s="206">
        <v>0</v>
      </c>
      <c r="AG22" s="206">
        <v>45.45</v>
      </c>
      <c r="AH22" s="206">
        <v>0</v>
      </c>
      <c r="AI22" s="206">
        <v>53.33</v>
      </c>
      <c r="AJ22" s="206">
        <v>0</v>
      </c>
      <c r="AK22" s="206">
        <v>18.36</v>
      </c>
      <c r="AL22" s="206">
        <v>0</v>
      </c>
      <c r="AM22" s="206">
        <v>0</v>
      </c>
      <c r="AN22" s="206">
        <v>0</v>
      </c>
      <c r="AO22" s="206">
        <v>26.28</v>
      </c>
      <c r="AP22" s="206">
        <v>33.58</v>
      </c>
    </row>
    <row r="23" spans="1:42">
      <c r="A23" t="s">
        <v>65</v>
      </c>
      <c r="B23" s="206">
        <v>0</v>
      </c>
      <c r="C23" s="206">
        <v>0</v>
      </c>
      <c r="D23" s="206">
        <v>1.33</v>
      </c>
      <c r="E23" s="206">
        <v>0</v>
      </c>
      <c r="F23" s="206">
        <v>0.61</v>
      </c>
      <c r="G23" s="206">
        <v>0.4</v>
      </c>
      <c r="H23" s="206">
        <v>0</v>
      </c>
      <c r="I23" s="206">
        <v>2.66</v>
      </c>
      <c r="J23" s="206">
        <v>7.0000000000000007E-2</v>
      </c>
      <c r="K23" s="206">
        <v>1.36</v>
      </c>
      <c r="L23" s="206">
        <v>0.05</v>
      </c>
      <c r="M23" s="206">
        <v>0.08</v>
      </c>
      <c r="N23" s="206">
        <v>0.09</v>
      </c>
      <c r="O23" s="206">
        <v>0.05</v>
      </c>
      <c r="P23" s="206">
        <v>3.77</v>
      </c>
      <c r="Q23" s="206">
        <v>7.0000000000000007E-2</v>
      </c>
      <c r="R23" s="206">
        <v>0.37</v>
      </c>
      <c r="S23" s="206">
        <v>0.14000000000000001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2.09</v>
      </c>
      <c r="AD23" s="206">
        <v>0</v>
      </c>
      <c r="AE23" s="206">
        <v>0</v>
      </c>
      <c r="AF23" s="206">
        <v>0</v>
      </c>
      <c r="AG23" s="206">
        <v>45.45</v>
      </c>
      <c r="AH23" s="206">
        <v>0</v>
      </c>
      <c r="AI23" s="206">
        <v>53.33</v>
      </c>
      <c r="AJ23" s="206">
        <v>0</v>
      </c>
      <c r="AK23" s="206">
        <v>18.36</v>
      </c>
      <c r="AL23" s="206">
        <v>0</v>
      </c>
      <c r="AM23" s="206">
        <v>0</v>
      </c>
      <c r="AN23" s="206">
        <v>0</v>
      </c>
      <c r="AO23" s="206">
        <v>26.28</v>
      </c>
      <c r="AP23" s="206">
        <v>33.58</v>
      </c>
    </row>
    <row r="24" spans="1:42">
      <c r="A24" t="s">
        <v>66</v>
      </c>
      <c r="B24" s="206">
        <v>0</v>
      </c>
      <c r="C24" s="206">
        <v>0</v>
      </c>
      <c r="D24" s="206">
        <v>1.33</v>
      </c>
      <c r="E24" s="206">
        <v>0</v>
      </c>
      <c r="F24" s="206">
        <v>0.61</v>
      </c>
      <c r="G24" s="206">
        <v>0.4</v>
      </c>
      <c r="H24" s="206">
        <v>0</v>
      </c>
      <c r="I24" s="206">
        <v>2.66</v>
      </c>
      <c r="J24" s="206">
        <v>7.0000000000000007E-2</v>
      </c>
      <c r="K24" s="206">
        <v>1.36</v>
      </c>
      <c r="L24" s="206">
        <v>0.05</v>
      </c>
      <c r="M24" s="206">
        <v>0.08</v>
      </c>
      <c r="N24" s="206">
        <v>0.09</v>
      </c>
      <c r="O24" s="206">
        <v>0.05</v>
      </c>
      <c r="P24" s="206">
        <v>3.77</v>
      </c>
      <c r="Q24" s="206">
        <v>7.0000000000000007E-2</v>
      </c>
      <c r="R24" s="206">
        <v>0.37</v>
      </c>
      <c r="S24" s="206">
        <v>0.14000000000000001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2.09</v>
      </c>
      <c r="AD24" s="206">
        <v>0</v>
      </c>
      <c r="AE24" s="206">
        <v>0</v>
      </c>
      <c r="AF24" s="206">
        <v>0</v>
      </c>
      <c r="AG24" s="206">
        <v>45.45</v>
      </c>
      <c r="AH24" s="206">
        <v>0</v>
      </c>
      <c r="AI24" s="206">
        <v>53.33</v>
      </c>
      <c r="AJ24" s="206">
        <v>0</v>
      </c>
      <c r="AK24" s="206">
        <v>18.36</v>
      </c>
      <c r="AL24" s="206">
        <v>0</v>
      </c>
      <c r="AM24" s="206">
        <v>0</v>
      </c>
      <c r="AN24" s="206">
        <v>0</v>
      </c>
      <c r="AO24" s="206">
        <v>26.28</v>
      </c>
      <c r="AP24" s="206">
        <v>33.58</v>
      </c>
    </row>
    <row r="25" spans="1:42">
      <c r="A25" t="s">
        <v>67</v>
      </c>
      <c r="B25" s="206">
        <v>0</v>
      </c>
      <c r="C25" s="206">
        <v>0</v>
      </c>
      <c r="D25" s="206">
        <v>1.33</v>
      </c>
      <c r="E25" s="206">
        <v>0</v>
      </c>
      <c r="F25" s="206">
        <v>0.61</v>
      </c>
      <c r="G25" s="206">
        <v>0.4</v>
      </c>
      <c r="H25" s="206">
        <v>0</v>
      </c>
      <c r="I25" s="206">
        <v>2.66</v>
      </c>
      <c r="J25" s="206">
        <v>7.0000000000000007E-2</v>
      </c>
      <c r="K25" s="206">
        <v>2.61</v>
      </c>
      <c r="L25" s="206">
        <v>0.05</v>
      </c>
      <c r="M25" s="206">
        <v>0.08</v>
      </c>
      <c r="N25" s="206">
        <v>0.09</v>
      </c>
      <c r="O25" s="206">
        <v>0.05</v>
      </c>
      <c r="P25" s="206">
        <v>3.77</v>
      </c>
      <c r="Q25" s="206">
        <v>7.0000000000000007E-2</v>
      </c>
      <c r="R25" s="206">
        <v>0.78</v>
      </c>
      <c r="S25" s="206">
        <v>0.19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2.09</v>
      </c>
      <c r="AD25" s="206">
        <v>0</v>
      </c>
      <c r="AE25" s="206">
        <v>0</v>
      </c>
      <c r="AF25" s="206">
        <v>0</v>
      </c>
      <c r="AG25" s="206">
        <v>45.45</v>
      </c>
      <c r="AH25" s="206">
        <v>0</v>
      </c>
      <c r="AI25" s="206">
        <v>53.33</v>
      </c>
      <c r="AJ25" s="206">
        <v>0</v>
      </c>
      <c r="AK25" s="206">
        <v>18.36</v>
      </c>
      <c r="AL25" s="206">
        <v>0</v>
      </c>
      <c r="AM25" s="206">
        <v>0</v>
      </c>
      <c r="AN25" s="206">
        <v>0</v>
      </c>
      <c r="AO25" s="206">
        <v>26.28</v>
      </c>
      <c r="AP25" s="206">
        <v>33.58</v>
      </c>
    </row>
    <row r="26" spans="1:42">
      <c r="A26" t="s">
        <v>68</v>
      </c>
      <c r="B26" s="206">
        <v>0</v>
      </c>
      <c r="C26" s="206">
        <v>0</v>
      </c>
      <c r="D26" s="206">
        <v>1.33</v>
      </c>
      <c r="E26" s="206">
        <v>0</v>
      </c>
      <c r="F26" s="206">
        <v>0.61</v>
      </c>
      <c r="G26" s="206">
        <v>0.4</v>
      </c>
      <c r="H26" s="206">
        <v>0</v>
      </c>
      <c r="I26" s="206">
        <v>2.66</v>
      </c>
      <c r="J26" s="206">
        <v>7.0000000000000007E-2</v>
      </c>
      <c r="K26" s="206">
        <v>2.61</v>
      </c>
      <c r="L26" s="206">
        <v>0.05</v>
      </c>
      <c r="M26" s="206">
        <v>0.08</v>
      </c>
      <c r="N26" s="206">
        <v>0.09</v>
      </c>
      <c r="O26" s="206">
        <v>0.05</v>
      </c>
      <c r="P26" s="206">
        <v>3.77</v>
      </c>
      <c r="Q26" s="206">
        <v>7.0000000000000007E-2</v>
      </c>
      <c r="R26" s="206">
        <v>0.78</v>
      </c>
      <c r="S26" s="206">
        <v>0.19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2.09</v>
      </c>
      <c r="AD26" s="206">
        <v>0</v>
      </c>
      <c r="AE26" s="206">
        <v>0</v>
      </c>
      <c r="AF26" s="206">
        <v>0</v>
      </c>
      <c r="AG26" s="206">
        <v>45.45</v>
      </c>
      <c r="AH26" s="206">
        <v>0</v>
      </c>
      <c r="AI26" s="206">
        <v>53.33</v>
      </c>
      <c r="AJ26" s="206">
        <v>0</v>
      </c>
      <c r="AK26" s="206">
        <v>18.36</v>
      </c>
      <c r="AL26" s="206">
        <v>0</v>
      </c>
      <c r="AM26" s="206">
        <v>0</v>
      </c>
      <c r="AN26" s="206">
        <v>0</v>
      </c>
      <c r="AO26" s="206">
        <v>26.28</v>
      </c>
      <c r="AP26" s="206">
        <v>33.58</v>
      </c>
    </row>
    <row r="27" spans="1:42">
      <c r="A27" t="s">
        <v>69</v>
      </c>
      <c r="B27" s="206">
        <v>0</v>
      </c>
      <c r="C27" s="206">
        <v>0</v>
      </c>
      <c r="D27" s="206">
        <v>1.32</v>
      </c>
      <c r="E27" s="206">
        <v>0</v>
      </c>
      <c r="F27" s="206">
        <v>0.61</v>
      </c>
      <c r="G27" s="206">
        <v>0.4</v>
      </c>
      <c r="H27" s="206">
        <v>0</v>
      </c>
      <c r="I27" s="206">
        <v>2.66</v>
      </c>
      <c r="J27" s="206">
        <v>7.0000000000000007E-2</v>
      </c>
      <c r="K27" s="206">
        <v>2.61</v>
      </c>
      <c r="L27" s="206">
        <v>0.05</v>
      </c>
      <c r="M27" s="206">
        <v>0.08</v>
      </c>
      <c r="N27" s="206">
        <v>0.09</v>
      </c>
      <c r="O27" s="206">
        <v>0.05</v>
      </c>
      <c r="P27" s="206">
        <v>3.77</v>
      </c>
      <c r="Q27" s="206">
        <v>0.25</v>
      </c>
      <c r="R27" s="206">
        <v>0.78</v>
      </c>
      <c r="S27" s="206">
        <v>0.39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2.09</v>
      </c>
      <c r="AD27" s="206">
        <v>0</v>
      </c>
      <c r="AE27" s="206">
        <v>0</v>
      </c>
      <c r="AF27" s="206">
        <v>0</v>
      </c>
      <c r="AG27" s="206">
        <v>45.45</v>
      </c>
      <c r="AH27" s="206">
        <v>0</v>
      </c>
      <c r="AI27" s="206">
        <v>53.33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26.28</v>
      </c>
      <c r="AP27" s="206">
        <v>33.58</v>
      </c>
    </row>
    <row r="28" spans="1:42">
      <c r="A28" t="s">
        <v>70</v>
      </c>
      <c r="B28" s="206">
        <v>0</v>
      </c>
      <c r="C28" s="206">
        <v>0</v>
      </c>
      <c r="D28" s="206">
        <v>1.32</v>
      </c>
      <c r="E28" s="206">
        <v>0</v>
      </c>
      <c r="F28" s="206">
        <v>0.61</v>
      </c>
      <c r="G28" s="206">
        <v>0.4</v>
      </c>
      <c r="H28" s="206">
        <v>0</v>
      </c>
      <c r="I28" s="206">
        <v>2.66</v>
      </c>
      <c r="J28" s="206">
        <v>7.0000000000000007E-2</v>
      </c>
      <c r="K28" s="206">
        <v>2.61</v>
      </c>
      <c r="L28" s="206">
        <v>0.05</v>
      </c>
      <c r="M28" s="206">
        <v>0.08</v>
      </c>
      <c r="N28" s="206">
        <v>0.09</v>
      </c>
      <c r="O28" s="206">
        <v>0.05</v>
      </c>
      <c r="P28" s="206">
        <v>3.77</v>
      </c>
      <c r="Q28" s="206">
        <v>0.25</v>
      </c>
      <c r="R28" s="206">
        <v>0.78</v>
      </c>
      <c r="S28" s="206">
        <v>0.39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2.09</v>
      </c>
      <c r="AD28" s="206">
        <v>0</v>
      </c>
      <c r="AE28" s="206">
        <v>0</v>
      </c>
      <c r="AF28" s="206">
        <v>0</v>
      </c>
      <c r="AG28" s="206">
        <v>45.45</v>
      </c>
      <c r="AH28" s="206">
        <v>0</v>
      </c>
      <c r="AI28" s="206">
        <v>53.33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26.28</v>
      </c>
      <c r="AP28" s="206">
        <v>33.58</v>
      </c>
    </row>
    <row r="29" spans="1:42">
      <c r="A29" t="s">
        <v>71</v>
      </c>
      <c r="B29" s="206">
        <v>0</v>
      </c>
      <c r="C29" s="206">
        <v>0</v>
      </c>
      <c r="D29" s="206">
        <v>1.32</v>
      </c>
      <c r="E29" s="206">
        <v>0</v>
      </c>
      <c r="F29" s="206">
        <v>0.61</v>
      </c>
      <c r="G29" s="206">
        <v>0.4</v>
      </c>
      <c r="H29" s="206">
        <v>0</v>
      </c>
      <c r="I29" s="206">
        <v>2.66</v>
      </c>
      <c r="J29" s="206">
        <v>7.0000000000000007E-2</v>
      </c>
      <c r="K29" s="206">
        <v>2.61</v>
      </c>
      <c r="L29" s="206">
        <v>0.05</v>
      </c>
      <c r="M29" s="206">
        <v>0.08</v>
      </c>
      <c r="N29" s="206">
        <v>0.09</v>
      </c>
      <c r="O29" s="206">
        <v>0.05</v>
      </c>
      <c r="P29" s="206">
        <v>3.77</v>
      </c>
      <c r="Q29" s="206">
        <v>0.25</v>
      </c>
      <c r="R29" s="206">
        <v>0.78</v>
      </c>
      <c r="S29" s="206">
        <v>0.39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2.09</v>
      </c>
      <c r="AD29" s="206">
        <v>0</v>
      </c>
      <c r="AE29" s="206">
        <v>0</v>
      </c>
      <c r="AF29" s="206">
        <v>0</v>
      </c>
      <c r="AG29" s="206">
        <v>45.45</v>
      </c>
      <c r="AH29" s="206">
        <v>0</v>
      </c>
      <c r="AI29" s="206">
        <v>53.33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26.28</v>
      </c>
      <c r="AP29" s="206">
        <v>33.58</v>
      </c>
    </row>
    <row r="30" spans="1:42">
      <c r="A30" t="s">
        <v>72</v>
      </c>
      <c r="B30" s="206">
        <v>0</v>
      </c>
      <c r="C30" s="206">
        <v>0</v>
      </c>
      <c r="D30" s="206">
        <v>1.32</v>
      </c>
      <c r="E30" s="206">
        <v>0</v>
      </c>
      <c r="F30" s="206">
        <v>0.61</v>
      </c>
      <c r="G30" s="206">
        <v>0.4</v>
      </c>
      <c r="H30" s="206">
        <v>0</v>
      </c>
      <c r="I30" s="206">
        <v>2.66</v>
      </c>
      <c r="J30" s="206">
        <v>7.0000000000000007E-2</v>
      </c>
      <c r="K30" s="206">
        <v>2.61</v>
      </c>
      <c r="L30" s="206">
        <v>0.05</v>
      </c>
      <c r="M30" s="206">
        <v>0.08</v>
      </c>
      <c r="N30" s="206">
        <v>0.09</v>
      </c>
      <c r="O30" s="206">
        <v>0.05</v>
      </c>
      <c r="P30" s="206">
        <v>3.77</v>
      </c>
      <c r="Q30" s="206">
        <v>0.25</v>
      </c>
      <c r="R30" s="206">
        <v>0.78</v>
      </c>
      <c r="S30" s="206">
        <v>0.39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2.09</v>
      </c>
      <c r="AD30" s="206">
        <v>0</v>
      </c>
      <c r="AE30" s="206">
        <v>0</v>
      </c>
      <c r="AF30" s="206">
        <v>0</v>
      </c>
      <c r="AG30" s="206">
        <v>45.45</v>
      </c>
      <c r="AH30" s="206">
        <v>0</v>
      </c>
      <c r="AI30" s="206">
        <v>53.33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26.28</v>
      </c>
      <c r="AP30" s="206">
        <v>33.58</v>
      </c>
    </row>
    <row r="31" spans="1:42">
      <c r="A31" t="s">
        <v>73</v>
      </c>
      <c r="B31" s="206">
        <v>0</v>
      </c>
      <c r="C31" s="206">
        <v>0</v>
      </c>
      <c r="D31" s="206">
        <v>1.32</v>
      </c>
      <c r="E31" s="206">
        <v>0</v>
      </c>
      <c r="F31" s="206">
        <v>0.61</v>
      </c>
      <c r="G31" s="206">
        <v>0.4</v>
      </c>
      <c r="H31" s="206">
        <v>0</v>
      </c>
      <c r="I31" s="206">
        <v>2.66</v>
      </c>
      <c r="J31" s="206">
        <v>7.0000000000000007E-2</v>
      </c>
      <c r="K31" s="206">
        <v>2.61</v>
      </c>
      <c r="L31" s="206">
        <v>0.05</v>
      </c>
      <c r="M31" s="206">
        <v>0.08</v>
      </c>
      <c r="N31" s="206">
        <v>0.09</v>
      </c>
      <c r="O31" s="206">
        <v>0.05</v>
      </c>
      <c r="P31" s="206">
        <v>3.77</v>
      </c>
      <c r="Q31" s="206">
        <v>0.25</v>
      </c>
      <c r="R31" s="206">
        <v>0.78</v>
      </c>
      <c r="S31" s="206">
        <v>0.39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2.09</v>
      </c>
      <c r="AD31" s="206">
        <v>0</v>
      </c>
      <c r="AE31" s="206">
        <v>0</v>
      </c>
      <c r="AF31" s="206">
        <v>0</v>
      </c>
      <c r="AG31" s="206">
        <v>45.45</v>
      </c>
      <c r="AH31" s="206">
        <v>0</v>
      </c>
      <c r="AI31" s="206">
        <v>51.51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26.28</v>
      </c>
      <c r="AP31" s="206">
        <v>33.58</v>
      </c>
    </row>
    <row r="32" spans="1:42">
      <c r="A32" t="s">
        <v>74</v>
      </c>
      <c r="B32" s="206">
        <v>0</v>
      </c>
      <c r="C32" s="206">
        <v>0</v>
      </c>
      <c r="D32" s="206">
        <v>1.32</v>
      </c>
      <c r="E32" s="206">
        <v>0</v>
      </c>
      <c r="F32" s="206">
        <v>0.61</v>
      </c>
      <c r="G32" s="206">
        <v>0.4</v>
      </c>
      <c r="H32" s="206">
        <v>0</v>
      </c>
      <c r="I32" s="206">
        <v>2.66</v>
      </c>
      <c r="J32" s="206">
        <v>7.0000000000000007E-2</v>
      </c>
      <c r="K32" s="206">
        <v>2.61</v>
      </c>
      <c r="L32" s="206">
        <v>0.05</v>
      </c>
      <c r="M32" s="206">
        <v>0.08</v>
      </c>
      <c r="N32" s="206">
        <v>0.09</v>
      </c>
      <c r="O32" s="206">
        <v>0.05</v>
      </c>
      <c r="P32" s="206">
        <v>3.77</v>
      </c>
      <c r="Q32" s="206">
        <v>0.25</v>
      </c>
      <c r="R32" s="206">
        <v>0.78</v>
      </c>
      <c r="S32" s="206">
        <v>0.39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2.09</v>
      </c>
      <c r="AD32" s="206">
        <v>0</v>
      </c>
      <c r="AE32" s="206">
        <v>0</v>
      </c>
      <c r="AF32" s="206">
        <v>0</v>
      </c>
      <c r="AG32" s="206">
        <v>45.45</v>
      </c>
      <c r="AH32" s="206">
        <v>0</v>
      </c>
      <c r="AI32" s="206">
        <v>51.51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26.28</v>
      </c>
      <c r="AP32" s="206">
        <v>33.58</v>
      </c>
    </row>
    <row r="33" spans="1:42">
      <c r="A33" t="s">
        <v>75</v>
      </c>
      <c r="B33" s="206">
        <v>0</v>
      </c>
      <c r="C33" s="206">
        <v>0</v>
      </c>
      <c r="D33" s="206">
        <v>1.32</v>
      </c>
      <c r="E33" s="206">
        <v>0</v>
      </c>
      <c r="F33" s="206">
        <v>0.61</v>
      </c>
      <c r="G33" s="206">
        <v>0.4</v>
      </c>
      <c r="H33" s="206">
        <v>0</v>
      </c>
      <c r="I33" s="206">
        <v>2.66</v>
      </c>
      <c r="J33" s="206">
        <v>7.0000000000000007E-2</v>
      </c>
      <c r="K33" s="206">
        <v>2.61</v>
      </c>
      <c r="L33" s="206">
        <v>0.05</v>
      </c>
      <c r="M33" s="206">
        <v>0.08</v>
      </c>
      <c r="N33" s="206">
        <v>0.09</v>
      </c>
      <c r="O33" s="206">
        <v>0.05</v>
      </c>
      <c r="P33" s="206">
        <v>3.77</v>
      </c>
      <c r="Q33" s="206">
        <v>0.25</v>
      </c>
      <c r="R33" s="206">
        <v>0.78</v>
      </c>
      <c r="S33" s="206">
        <v>0.39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2.09</v>
      </c>
      <c r="AD33" s="206">
        <v>0</v>
      </c>
      <c r="AE33" s="206">
        <v>0</v>
      </c>
      <c r="AF33" s="206">
        <v>0</v>
      </c>
      <c r="AG33" s="206">
        <v>45.45</v>
      </c>
      <c r="AH33" s="206">
        <v>0</v>
      </c>
      <c r="AI33" s="206">
        <v>51.51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26.28</v>
      </c>
      <c r="AP33" s="206">
        <v>33.58</v>
      </c>
    </row>
    <row r="34" spans="1:42">
      <c r="A34" t="s">
        <v>76</v>
      </c>
      <c r="B34" s="206">
        <v>0</v>
      </c>
      <c r="C34" s="206">
        <v>0</v>
      </c>
      <c r="D34" s="206">
        <v>1.32</v>
      </c>
      <c r="E34" s="206">
        <v>0</v>
      </c>
      <c r="F34" s="206">
        <v>0.61</v>
      </c>
      <c r="G34" s="206">
        <v>0.4</v>
      </c>
      <c r="H34" s="206">
        <v>0</v>
      </c>
      <c r="I34" s="206">
        <v>2.66</v>
      </c>
      <c r="J34" s="206">
        <v>7.0000000000000007E-2</v>
      </c>
      <c r="K34" s="206">
        <v>2.61</v>
      </c>
      <c r="L34" s="206">
        <v>0.05</v>
      </c>
      <c r="M34" s="206">
        <v>0.08</v>
      </c>
      <c r="N34" s="206">
        <v>0.09</v>
      </c>
      <c r="O34" s="206">
        <v>0.05</v>
      </c>
      <c r="P34" s="206">
        <v>3.77</v>
      </c>
      <c r="Q34" s="206">
        <v>0.25</v>
      </c>
      <c r="R34" s="206">
        <v>0.78</v>
      </c>
      <c r="S34" s="206">
        <v>0.39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2.09</v>
      </c>
      <c r="AD34" s="206">
        <v>0</v>
      </c>
      <c r="AE34" s="206">
        <v>0</v>
      </c>
      <c r="AF34" s="206">
        <v>0</v>
      </c>
      <c r="AG34" s="206">
        <v>45.45</v>
      </c>
      <c r="AH34" s="206">
        <v>0</v>
      </c>
      <c r="AI34" s="206">
        <v>51.51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26.28</v>
      </c>
      <c r="AP34" s="206">
        <v>33.58</v>
      </c>
    </row>
    <row r="35" spans="1:42">
      <c r="A35" t="s">
        <v>77</v>
      </c>
      <c r="B35" s="206">
        <v>0</v>
      </c>
      <c r="C35" s="206">
        <v>0</v>
      </c>
      <c r="D35" s="206">
        <v>1.32</v>
      </c>
      <c r="E35" s="206">
        <v>0</v>
      </c>
      <c r="F35" s="206">
        <v>0.61</v>
      </c>
      <c r="G35" s="206">
        <v>0.42</v>
      </c>
      <c r="H35" s="206">
        <v>0</v>
      </c>
      <c r="I35" s="206">
        <v>2.66</v>
      </c>
      <c r="J35" s="206">
        <v>7.0000000000000007E-2</v>
      </c>
      <c r="K35" s="206">
        <v>2.61</v>
      </c>
      <c r="L35" s="206">
        <v>0.05</v>
      </c>
      <c r="M35" s="206">
        <v>0.08</v>
      </c>
      <c r="N35" s="206">
        <v>0.09</v>
      </c>
      <c r="O35" s="206">
        <v>0.05</v>
      </c>
      <c r="P35" s="206">
        <v>3.77</v>
      </c>
      <c r="Q35" s="206">
        <v>0.25</v>
      </c>
      <c r="R35" s="206">
        <v>0.78</v>
      </c>
      <c r="S35" s="206">
        <v>0.39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2.09</v>
      </c>
      <c r="AD35" s="206">
        <v>0</v>
      </c>
      <c r="AE35" s="206">
        <v>0</v>
      </c>
      <c r="AF35" s="206">
        <v>0</v>
      </c>
      <c r="AG35" s="206">
        <v>45.45</v>
      </c>
      <c r="AH35" s="206">
        <v>0</v>
      </c>
      <c r="AI35" s="206">
        <v>51.51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26.28</v>
      </c>
      <c r="AP35" s="206">
        <v>33.58</v>
      </c>
    </row>
    <row r="36" spans="1:42">
      <c r="A36" t="s">
        <v>78</v>
      </c>
      <c r="B36" s="206">
        <v>0</v>
      </c>
      <c r="C36" s="206">
        <v>0</v>
      </c>
      <c r="D36" s="206">
        <v>1.32</v>
      </c>
      <c r="E36" s="206">
        <v>0</v>
      </c>
      <c r="F36" s="206">
        <v>0.61</v>
      </c>
      <c r="G36" s="206">
        <v>0.42</v>
      </c>
      <c r="H36" s="206">
        <v>0</v>
      </c>
      <c r="I36" s="206">
        <v>2.66</v>
      </c>
      <c r="J36" s="206">
        <v>7.0000000000000007E-2</v>
      </c>
      <c r="K36" s="206">
        <v>2.61</v>
      </c>
      <c r="L36" s="206">
        <v>0.05</v>
      </c>
      <c r="M36" s="206">
        <v>0.08</v>
      </c>
      <c r="N36" s="206">
        <v>0.09</v>
      </c>
      <c r="O36" s="206">
        <v>0.05</v>
      </c>
      <c r="P36" s="206">
        <v>3.77</v>
      </c>
      <c r="Q36" s="206">
        <v>0.25</v>
      </c>
      <c r="R36" s="206">
        <v>0.78</v>
      </c>
      <c r="S36" s="206">
        <v>0.39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2.09</v>
      </c>
      <c r="AD36" s="206">
        <v>0</v>
      </c>
      <c r="AE36" s="206">
        <v>0</v>
      </c>
      <c r="AF36" s="206">
        <v>0</v>
      </c>
      <c r="AG36" s="206">
        <v>45.45</v>
      </c>
      <c r="AH36" s="206">
        <v>0</v>
      </c>
      <c r="AI36" s="206">
        <v>51.51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26.28</v>
      </c>
      <c r="AP36" s="206">
        <v>33.58</v>
      </c>
    </row>
    <row r="37" spans="1:42">
      <c r="A37" t="s">
        <v>79</v>
      </c>
      <c r="B37" s="206">
        <v>0</v>
      </c>
      <c r="C37" s="206">
        <v>0</v>
      </c>
      <c r="D37" s="206">
        <v>1.32</v>
      </c>
      <c r="E37" s="206">
        <v>0</v>
      </c>
      <c r="F37" s="206">
        <v>0.61</v>
      </c>
      <c r="G37" s="206">
        <v>0.42</v>
      </c>
      <c r="H37" s="206">
        <v>0</v>
      </c>
      <c r="I37" s="206">
        <v>2.66</v>
      </c>
      <c r="J37" s="206">
        <v>7.0000000000000007E-2</v>
      </c>
      <c r="K37" s="206">
        <v>2.61</v>
      </c>
      <c r="L37" s="206">
        <v>0.05</v>
      </c>
      <c r="M37" s="206">
        <v>0.08</v>
      </c>
      <c r="N37" s="206">
        <v>0.09</v>
      </c>
      <c r="O37" s="206">
        <v>0.05</v>
      </c>
      <c r="P37" s="206">
        <v>3.77</v>
      </c>
      <c r="Q37" s="206">
        <v>0.25</v>
      </c>
      <c r="R37" s="206">
        <v>0.78</v>
      </c>
      <c r="S37" s="206">
        <v>0.39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2.09</v>
      </c>
      <c r="AD37" s="206">
        <v>0</v>
      </c>
      <c r="AE37" s="206">
        <v>0</v>
      </c>
      <c r="AF37" s="206">
        <v>0</v>
      </c>
      <c r="AG37" s="206">
        <v>45.45</v>
      </c>
      <c r="AH37" s="206">
        <v>0</v>
      </c>
      <c r="AI37" s="206">
        <v>51.51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26.28</v>
      </c>
      <c r="AP37" s="206">
        <v>33.58</v>
      </c>
    </row>
    <row r="38" spans="1:42">
      <c r="A38" t="s">
        <v>80</v>
      </c>
      <c r="B38" s="206">
        <v>0</v>
      </c>
      <c r="C38" s="206">
        <v>0</v>
      </c>
      <c r="D38" s="206">
        <v>1.32</v>
      </c>
      <c r="E38" s="206">
        <v>0</v>
      </c>
      <c r="F38" s="206">
        <v>0.61</v>
      </c>
      <c r="G38" s="206">
        <v>0.42</v>
      </c>
      <c r="H38" s="206">
        <v>0</v>
      </c>
      <c r="I38" s="206">
        <v>2.66</v>
      </c>
      <c r="J38" s="206">
        <v>7.0000000000000007E-2</v>
      </c>
      <c r="K38" s="206">
        <v>2.61</v>
      </c>
      <c r="L38" s="206">
        <v>0.05</v>
      </c>
      <c r="M38" s="206">
        <v>0.08</v>
      </c>
      <c r="N38" s="206">
        <v>0.09</v>
      </c>
      <c r="O38" s="206">
        <v>0.05</v>
      </c>
      <c r="P38" s="206">
        <v>3.77</v>
      </c>
      <c r="Q38" s="206">
        <v>0.25</v>
      </c>
      <c r="R38" s="206">
        <v>0.78</v>
      </c>
      <c r="S38" s="206">
        <v>0.39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2.09</v>
      </c>
      <c r="AD38" s="206">
        <v>0</v>
      </c>
      <c r="AE38" s="206">
        <v>0</v>
      </c>
      <c r="AF38" s="206">
        <v>0</v>
      </c>
      <c r="AG38" s="206">
        <v>45.45</v>
      </c>
      <c r="AH38" s="206">
        <v>0</v>
      </c>
      <c r="AI38" s="206">
        <v>51.51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26.28</v>
      </c>
      <c r="AP38" s="206">
        <v>33.58</v>
      </c>
    </row>
    <row r="39" spans="1:42">
      <c r="A39" t="s">
        <v>81</v>
      </c>
      <c r="B39" s="206">
        <v>0</v>
      </c>
      <c r="C39" s="206">
        <v>0</v>
      </c>
      <c r="D39" s="206">
        <v>1.32</v>
      </c>
      <c r="E39" s="206">
        <v>0</v>
      </c>
      <c r="F39" s="206">
        <v>0.61</v>
      </c>
      <c r="G39" s="206">
        <v>0.42</v>
      </c>
      <c r="H39" s="206">
        <v>0</v>
      </c>
      <c r="I39" s="206">
        <v>2.66</v>
      </c>
      <c r="J39" s="206">
        <v>7.0000000000000007E-2</v>
      </c>
      <c r="K39" s="206">
        <v>2.61</v>
      </c>
      <c r="L39" s="206">
        <v>0.05</v>
      </c>
      <c r="M39" s="206">
        <v>0.08</v>
      </c>
      <c r="N39" s="206">
        <v>0.09</v>
      </c>
      <c r="O39" s="206">
        <v>0.05</v>
      </c>
      <c r="P39" s="206">
        <v>3.77</v>
      </c>
      <c r="Q39" s="206">
        <v>0.25</v>
      </c>
      <c r="R39" s="206">
        <v>0.78</v>
      </c>
      <c r="S39" s="206">
        <v>0.39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2.09</v>
      </c>
      <c r="AD39" s="206">
        <v>0</v>
      </c>
      <c r="AE39" s="206">
        <v>0</v>
      </c>
      <c r="AF39" s="206">
        <v>0</v>
      </c>
      <c r="AG39" s="206">
        <v>45.45</v>
      </c>
      <c r="AH39" s="206">
        <v>0</v>
      </c>
      <c r="AI39" s="206">
        <v>51.51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26.28</v>
      </c>
      <c r="AP39" s="206">
        <v>33.58</v>
      </c>
    </row>
    <row r="40" spans="1:42">
      <c r="A40" t="s">
        <v>82</v>
      </c>
      <c r="B40" s="206">
        <v>0</v>
      </c>
      <c r="C40" s="206">
        <v>0</v>
      </c>
      <c r="D40" s="206">
        <v>1.32</v>
      </c>
      <c r="E40" s="206">
        <v>0</v>
      </c>
      <c r="F40" s="206">
        <v>0.61</v>
      </c>
      <c r="G40" s="206">
        <v>0.42</v>
      </c>
      <c r="H40" s="206">
        <v>0</v>
      </c>
      <c r="I40" s="206">
        <v>2.66</v>
      </c>
      <c r="J40" s="206">
        <v>7.0000000000000007E-2</v>
      </c>
      <c r="K40" s="206">
        <v>2.61</v>
      </c>
      <c r="L40" s="206">
        <v>0.05</v>
      </c>
      <c r="M40" s="206">
        <v>0.08</v>
      </c>
      <c r="N40" s="206">
        <v>0.09</v>
      </c>
      <c r="O40" s="206">
        <v>0.05</v>
      </c>
      <c r="P40" s="206">
        <v>3.77</v>
      </c>
      <c r="Q40" s="206">
        <v>0.25</v>
      </c>
      <c r="R40" s="206">
        <v>0.78</v>
      </c>
      <c r="S40" s="206">
        <v>0.39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2.09</v>
      </c>
      <c r="AD40" s="206">
        <v>0</v>
      </c>
      <c r="AE40" s="206">
        <v>0</v>
      </c>
      <c r="AF40" s="206">
        <v>0</v>
      </c>
      <c r="AG40" s="206">
        <v>45.45</v>
      </c>
      <c r="AH40" s="206">
        <v>0</v>
      </c>
      <c r="AI40" s="206">
        <v>51.51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26.28</v>
      </c>
      <c r="AP40" s="206">
        <v>33.58</v>
      </c>
    </row>
    <row r="41" spans="1:42">
      <c r="A41" t="s">
        <v>83</v>
      </c>
      <c r="B41" s="206">
        <v>0</v>
      </c>
      <c r="C41" s="206">
        <v>0</v>
      </c>
      <c r="D41" s="206">
        <v>1.32</v>
      </c>
      <c r="E41" s="206">
        <v>0</v>
      </c>
      <c r="F41" s="206">
        <v>0.61</v>
      </c>
      <c r="G41" s="206">
        <v>0.42</v>
      </c>
      <c r="H41" s="206">
        <v>0</v>
      </c>
      <c r="I41" s="206">
        <v>2.66</v>
      </c>
      <c r="J41" s="206">
        <v>7.0000000000000007E-2</v>
      </c>
      <c r="K41" s="206">
        <v>2.61</v>
      </c>
      <c r="L41" s="206">
        <v>0.05</v>
      </c>
      <c r="M41" s="206">
        <v>0.08</v>
      </c>
      <c r="N41" s="206">
        <v>0.09</v>
      </c>
      <c r="O41" s="206">
        <v>0.05</v>
      </c>
      <c r="P41" s="206">
        <v>3.77</v>
      </c>
      <c r="Q41" s="206">
        <v>0.25</v>
      </c>
      <c r="R41" s="206">
        <v>0.78</v>
      </c>
      <c r="S41" s="206">
        <v>0.39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2.09</v>
      </c>
      <c r="AD41" s="206">
        <v>0</v>
      </c>
      <c r="AE41" s="206">
        <v>0</v>
      </c>
      <c r="AF41" s="206">
        <v>0</v>
      </c>
      <c r="AG41" s="206">
        <v>45.45</v>
      </c>
      <c r="AH41" s="206">
        <v>0</v>
      </c>
      <c r="AI41" s="206">
        <v>51.51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26.28</v>
      </c>
      <c r="AP41" s="206">
        <v>33.58</v>
      </c>
    </row>
    <row r="42" spans="1:42">
      <c r="A42" t="s">
        <v>84</v>
      </c>
      <c r="B42" s="206">
        <v>0</v>
      </c>
      <c r="C42" s="206">
        <v>0</v>
      </c>
      <c r="D42" s="206">
        <v>1.32</v>
      </c>
      <c r="E42" s="206">
        <v>0</v>
      </c>
      <c r="F42" s="206">
        <v>0.61</v>
      </c>
      <c r="G42" s="206">
        <v>0.42</v>
      </c>
      <c r="H42" s="206">
        <v>0</v>
      </c>
      <c r="I42" s="206">
        <v>2.66</v>
      </c>
      <c r="J42" s="206">
        <v>7.0000000000000007E-2</v>
      </c>
      <c r="K42" s="206">
        <v>2.61</v>
      </c>
      <c r="L42" s="206">
        <v>0.05</v>
      </c>
      <c r="M42" s="206">
        <v>0.08</v>
      </c>
      <c r="N42" s="206">
        <v>0.09</v>
      </c>
      <c r="O42" s="206">
        <v>0.05</v>
      </c>
      <c r="P42" s="206">
        <v>3.77</v>
      </c>
      <c r="Q42" s="206">
        <v>0.25</v>
      </c>
      <c r="R42" s="206">
        <v>0.78</v>
      </c>
      <c r="S42" s="206">
        <v>0.39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2.09</v>
      </c>
      <c r="AD42" s="206">
        <v>0</v>
      </c>
      <c r="AE42" s="206">
        <v>0</v>
      </c>
      <c r="AF42" s="206">
        <v>0</v>
      </c>
      <c r="AG42" s="206">
        <v>45.45</v>
      </c>
      <c r="AH42" s="206">
        <v>0</v>
      </c>
      <c r="AI42" s="206">
        <v>51.51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26.28</v>
      </c>
      <c r="AP42" s="206">
        <v>33.58</v>
      </c>
    </row>
    <row r="43" spans="1:42">
      <c r="A43" t="s">
        <v>85</v>
      </c>
      <c r="B43" s="206">
        <v>0</v>
      </c>
      <c r="C43" s="206">
        <v>0</v>
      </c>
      <c r="D43" s="206">
        <v>1.31</v>
      </c>
      <c r="E43" s="206">
        <v>0</v>
      </c>
      <c r="F43" s="206">
        <v>0.61</v>
      </c>
      <c r="G43" s="206">
        <v>0.42</v>
      </c>
      <c r="H43" s="206">
        <v>0</v>
      </c>
      <c r="I43" s="206">
        <v>2.66</v>
      </c>
      <c r="J43" s="206">
        <v>7.0000000000000007E-2</v>
      </c>
      <c r="K43" s="206">
        <v>2.61</v>
      </c>
      <c r="L43" s="206">
        <v>0.05</v>
      </c>
      <c r="M43" s="206">
        <v>0.08</v>
      </c>
      <c r="N43" s="206">
        <v>0.09</v>
      </c>
      <c r="O43" s="206">
        <v>0.05</v>
      </c>
      <c r="P43" s="206">
        <v>3.77</v>
      </c>
      <c r="Q43" s="206">
        <v>0.25</v>
      </c>
      <c r="R43" s="206">
        <v>0.78</v>
      </c>
      <c r="S43" s="206">
        <v>0.39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2.09</v>
      </c>
      <c r="AD43" s="206">
        <v>0</v>
      </c>
      <c r="AE43" s="206">
        <v>0</v>
      </c>
      <c r="AF43" s="206">
        <v>0</v>
      </c>
      <c r="AG43" s="206">
        <v>45.45</v>
      </c>
      <c r="AH43" s="206">
        <v>0</v>
      </c>
      <c r="AI43" s="206">
        <v>51.51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26.28</v>
      </c>
      <c r="AP43" s="206">
        <v>33.58</v>
      </c>
    </row>
    <row r="44" spans="1:42">
      <c r="A44" t="s">
        <v>86</v>
      </c>
      <c r="B44" s="206">
        <v>0</v>
      </c>
      <c r="C44" s="206">
        <v>0</v>
      </c>
      <c r="D44" s="206">
        <v>1.31</v>
      </c>
      <c r="E44" s="206">
        <v>0</v>
      </c>
      <c r="F44" s="206">
        <v>0.61</v>
      </c>
      <c r="G44" s="206">
        <v>0.42</v>
      </c>
      <c r="H44" s="206">
        <v>0</v>
      </c>
      <c r="I44" s="206">
        <v>2.66</v>
      </c>
      <c r="J44" s="206">
        <v>7.0000000000000007E-2</v>
      </c>
      <c r="K44" s="206">
        <v>2.61</v>
      </c>
      <c r="L44" s="206">
        <v>0.05</v>
      </c>
      <c r="M44" s="206">
        <v>0.08</v>
      </c>
      <c r="N44" s="206">
        <v>0.09</v>
      </c>
      <c r="O44" s="206">
        <v>0.05</v>
      </c>
      <c r="P44" s="206">
        <v>3.77</v>
      </c>
      <c r="Q44" s="206">
        <v>0.25</v>
      </c>
      <c r="R44" s="206">
        <v>0.78</v>
      </c>
      <c r="S44" s="206">
        <v>0.39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2.15</v>
      </c>
      <c r="AD44" s="206">
        <v>0</v>
      </c>
      <c r="AE44" s="206">
        <v>0</v>
      </c>
      <c r="AF44" s="206">
        <v>0</v>
      </c>
      <c r="AG44" s="206">
        <v>45.45</v>
      </c>
      <c r="AH44" s="206">
        <v>0</v>
      </c>
      <c r="AI44" s="206">
        <v>51.51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26.28</v>
      </c>
      <c r="AP44" s="206">
        <v>33.58</v>
      </c>
    </row>
    <row r="45" spans="1:42">
      <c r="A45" t="s">
        <v>87</v>
      </c>
      <c r="B45" s="206">
        <v>0</v>
      </c>
      <c r="C45" s="206">
        <v>0</v>
      </c>
      <c r="D45" s="206">
        <v>1.31</v>
      </c>
      <c r="E45" s="206">
        <v>0</v>
      </c>
      <c r="F45" s="206">
        <v>0.61</v>
      </c>
      <c r="G45" s="206">
        <v>0.42</v>
      </c>
      <c r="H45" s="206">
        <v>0</v>
      </c>
      <c r="I45" s="206">
        <v>2.66</v>
      </c>
      <c r="J45" s="206">
        <v>7.0000000000000007E-2</v>
      </c>
      <c r="K45" s="206">
        <v>2.61</v>
      </c>
      <c r="L45" s="206">
        <v>0.05</v>
      </c>
      <c r="M45" s="206">
        <v>0.08</v>
      </c>
      <c r="N45" s="206">
        <v>0.09</v>
      </c>
      <c r="O45" s="206">
        <v>0.05</v>
      </c>
      <c r="P45" s="206">
        <v>3.77</v>
      </c>
      <c r="Q45" s="206">
        <v>0.25</v>
      </c>
      <c r="R45" s="206">
        <v>0.78</v>
      </c>
      <c r="S45" s="206">
        <v>0.39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2.15</v>
      </c>
      <c r="AD45" s="206">
        <v>0</v>
      </c>
      <c r="AE45" s="206">
        <v>0</v>
      </c>
      <c r="AF45" s="206">
        <v>0</v>
      </c>
      <c r="AG45" s="206">
        <v>45.45</v>
      </c>
      <c r="AH45" s="206">
        <v>0</v>
      </c>
      <c r="AI45" s="206">
        <v>51.51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26.28</v>
      </c>
      <c r="AP45" s="206">
        <v>33.58</v>
      </c>
    </row>
    <row r="46" spans="1:42">
      <c r="A46" t="s">
        <v>88</v>
      </c>
      <c r="B46" s="206">
        <v>0</v>
      </c>
      <c r="C46" s="206">
        <v>0</v>
      </c>
      <c r="D46" s="206">
        <v>1.31</v>
      </c>
      <c r="E46" s="206">
        <v>0</v>
      </c>
      <c r="F46" s="206">
        <v>0.61</v>
      </c>
      <c r="G46" s="206">
        <v>0.42</v>
      </c>
      <c r="H46" s="206">
        <v>0</v>
      </c>
      <c r="I46" s="206">
        <v>2.66</v>
      </c>
      <c r="J46" s="206">
        <v>7.0000000000000007E-2</v>
      </c>
      <c r="K46" s="206">
        <v>2.61</v>
      </c>
      <c r="L46" s="206">
        <v>0.05</v>
      </c>
      <c r="M46" s="206">
        <v>0.08</v>
      </c>
      <c r="N46" s="206">
        <v>0.09</v>
      </c>
      <c r="O46" s="206">
        <v>0.05</v>
      </c>
      <c r="P46" s="206">
        <v>3.77</v>
      </c>
      <c r="Q46" s="206">
        <v>0.25</v>
      </c>
      <c r="R46" s="206">
        <v>0.78</v>
      </c>
      <c r="S46" s="206">
        <v>0.39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2.15</v>
      </c>
      <c r="AD46" s="206">
        <v>0</v>
      </c>
      <c r="AE46" s="206">
        <v>0</v>
      </c>
      <c r="AF46" s="206">
        <v>0</v>
      </c>
      <c r="AG46" s="206">
        <v>45.45</v>
      </c>
      <c r="AH46" s="206">
        <v>0</v>
      </c>
      <c r="AI46" s="206">
        <v>51.51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26.28</v>
      </c>
      <c r="AP46" s="206">
        <v>33.58</v>
      </c>
    </row>
    <row r="47" spans="1:42">
      <c r="A47" t="s">
        <v>89</v>
      </c>
      <c r="B47" s="206">
        <v>0</v>
      </c>
      <c r="C47" s="206">
        <v>0</v>
      </c>
      <c r="D47" s="206">
        <v>1.31</v>
      </c>
      <c r="E47" s="206">
        <v>0</v>
      </c>
      <c r="F47" s="206">
        <v>0.61</v>
      </c>
      <c r="G47" s="206">
        <v>0.42</v>
      </c>
      <c r="H47" s="206">
        <v>0</v>
      </c>
      <c r="I47" s="206">
        <v>2.66</v>
      </c>
      <c r="J47" s="206">
        <v>7.0000000000000007E-2</v>
      </c>
      <c r="K47" s="206">
        <v>2.61</v>
      </c>
      <c r="L47" s="206">
        <v>0.05</v>
      </c>
      <c r="M47" s="206">
        <v>0.08</v>
      </c>
      <c r="N47" s="206">
        <v>0.09</v>
      </c>
      <c r="O47" s="206">
        <v>0.05</v>
      </c>
      <c r="P47" s="206">
        <v>3.77</v>
      </c>
      <c r="Q47" s="206">
        <v>0.25</v>
      </c>
      <c r="R47" s="206">
        <v>0.78</v>
      </c>
      <c r="S47" s="206">
        <v>0.39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2.15</v>
      </c>
      <c r="AD47" s="206">
        <v>0</v>
      </c>
      <c r="AE47" s="206">
        <v>0</v>
      </c>
      <c r="AF47" s="206">
        <v>0</v>
      </c>
      <c r="AG47" s="206">
        <v>45.45</v>
      </c>
      <c r="AH47" s="206">
        <v>0</v>
      </c>
      <c r="AI47" s="206">
        <v>51.51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26.28</v>
      </c>
      <c r="AP47" s="206">
        <v>33.58</v>
      </c>
    </row>
    <row r="48" spans="1:42">
      <c r="A48" t="s">
        <v>90</v>
      </c>
      <c r="B48" s="206">
        <v>0</v>
      </c>
      <c r="C48" s="206">
        <v>0</v>
      </c>
      <c r="D48" s="206">
        <v>1.31</v>
      </c>
      <c r="E48" s="206">
        <v>0</v>
      </c>
      <c r="F48" s="206">
        <v>0.61</v>
      </c>
      <c r="G48" s="206">
        <v>0.42</v>
      </c>
      <c r="H48" s="206">
        <v>0</v>
      </c>
      <c r="I48" s="206">
        <v>2.66</v>
      </c>
      <c r="J48" s="206">
        <v>7.0000000000000007E-2</v>
      </c>
      <c r="K48" s="206">
        <v>2.61</v>
      </c>
      <c r="L48" s="206">
        <v>0.05</v>
      </c>
      <c r="M48" s="206">
        <v>0.08</v>
      </c>
      <c r="N48" s="206">
        <v>0.09</v>
      </c>
      <c r="O48" s="206">
        <v>0.05</v>
      </c>
      <c r="P48" s="206">
        <v>3.77</v>
      </c>
      <c r="Q48" s="206">
        <v>0.25</v>
      </c>
      <c r="R48" s="206">
        <v>0.78</v>
      </c>
      <c r="S48" s="206">
        <v>0.39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2.95</v>
      </c>
      <c r="AD48" s="206">
        <v>0</v>
      </c>
      <c r="AE48" s="206">
        <v>0</v>
      </c>
      <c r="AF48" s="206">
        <v>0</v>
      </c>
      <c r="AG48" s="206">
        <v>45.45</v>
      </c>
      <c r="AH48" s="206">
        <v>0</v>
      </c>
      <c r="AI48" s="206">
        <v>51.51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26.28</v>
      </c>
      <c r="AP48" s="206">
        <v>33.58</v>
      </c>
    </row>
    <row r="49" spans="1:42">
      <c r="A49" t="s">
        <v>91</v>
      </c>
      <c r="B49" s="206">
        <v>0</v>
      </c>
      <c r="C49" s="206">
        <v>0</v>
      </c>
      <c r="D49" s="206">
        <v>1.31</v>
      </c>
      <c r="E49" s="206">
        <v>0</v>
      </c>
      <c r="F49" s="206">
        <v>0.61</v>
      </c>
      <c r="G49" s="206">
        <v>0.42</v>
      </c>
      <c r="H49" s="206">
        <v>0</v>
      </c>
      <c r="I49" s="206">
        <v>2.66</v>
      </c>
      <c r="J49" s="206">
        <v>7.0000000000000007E-2</v>
      </c>
      <c r="K49" s="206">
        <v>2.61</v>
      </c>
      <c r="L49" s="206">
        <v>0.05</v>
      </c>
      <c r="M49" s="206">
        <v>0.08</v>
      </c>
      <c r="N49" s="206">
        <v>0.09</v>
      </c>
      <c r="O49" s="206">
        <v>0.05</v>
      </c>
      <c r="P49" s="206">
        <v>3.79</v>
      </c>
      <c r="Q49" s="206">
        <v>0.25</v>
      </c>
      <c r="R49" s="206">
        <v>0.78</v>
      </c>
      <c r="S49" s="206">
        <v>0.39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2.15</v>
      </c>
      <c r="AD49" s="206">
        <v>0</v>
      </c>
      <c r="AE49" s="206">
        <v>0</v>
      </c>
      <c r="AF49" s="206">
        <v>0</v>
      </c>
      <c r="AG49" s="206">
        <v>45.45</v>
      </c>
      <c r="AH49" s="206">
        <v>0</v>
      </c>
      <c r="AI49" s="206">
        <v>51.51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26.28</v>
      </c>
      <c r="AP49" s="206">
        <v>33.58</v>
      </c>
    </row>
    <row r="50" spans="1:42">
      <c r="A50" t="s">
        <v>92</v>
      </c>
      <c r="B50" s="206">
        <v>0</v>
      </c>
      <c r="C50" s="206">
        <v>0</v>
      </c>
      <c r="D50" s="206">
        <v>1.31</v>
      </c>
      <c r="E50" s="206">
        <v>0</v>
      </c>
      <c r="F50" s="206">
        <v>0.61</v>
      </c>
      <c r="G50" s="206">
        <v>0.42</v>
      </c>
      <c r="H50" s="206">
        <v>0</v>
      </c>
      <c r="I50" s="206">
        <v>2.66</v>
      </c>
      <c r="J50" s="206">
        <v>7.0000000000000007E-2</v>
      </c>
      <c r="K50" s="206">
        <v>2.61</v>
      </c>
      <c r="L50" s="206">
        <v>0.05</v>
      </c>
      <c r="M50" s="206">
        <v>0.08</v>
      </c>
      <c r="N50" s="206">
        <v>0.09</v>
      </c>
      <c r="O50" s="206">
        <v>0.05</v>
      </c>
      <c r="P50" s="206">
        <v>3.79</v>
      </c>
      <c r="Q50" s="206">
        <v>0.25</v>
      </c>
      <c r="R50" s="206">
        <v>0.78</v>
      </c>
      <c r="S50" s="206">
        <v>0.39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2.15</v>
      </c>
      <c r="AD50" s="206">
        <v>0</v>
      </c>
      <c r="AE50" s="206">
        <v>0</v>
      </c>
      <c r="AF50" s="206">
        <v>0</v>
      </c>
      <c r="AG50" s="206">
        <v>45.45</v>
      </c>
      <c r="AH50" s="206">
        <v>0</v>
      </c>
      <c r="AI50" s="206">
        <v>51.51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26.28</v>
      </c>
      <c r="AP50" s="206">
        <v>33.58</v>
      </c>
    </row>
    <row r="51" spans="1:42">
      <c r="A51" t="s">
        <v>93</v>
      </c>
      <c r="B51" s="206">
        <v>0</v>
      </c>
      <c r="C51" s="206">
        <v>0</v>
      </c>
      <c r="D51" s="206">
        <v>1.31</v>
      </c>
      <c r="E51" s="206">
        <v>0</v>
      </c>
      <c r="F51" s="206">
        <v>0.61</v>
      </c>
      <c r="G51" s="206">
        <v>0.42</v>
      </c>
      <c r="H51" s="206">
        <v>0</v>
      </c>
      <c r="I51" s="206">
        <v>2.66</v>
      </c>
      <c r="J51" s="206">
        <v>7.0000000000000007E-2</v>
      </c>
      <c r="K51" s="206">
        <v>2.61</v>
      </c>
      <c r="L51" s="206">
        <v>0.05</v>
      </c>
      <c r="M51" s="206">
        <v>0.08</v>
      </c>
      <c r="N51" s="206">
        <v>0.09</v>
      </c>
      <c r="O51" s="206">
        <v>0.05</v>
      </c>
      <c r="P51" s="206">
        <v>3.79</v>
      </c>
      <c r="Q51" s="206">
        <v>0.25</v>
      </c>
      <c r="R51" s="206">
        <v>0.78</v>
      </c>
      <c r="S51" s="206">
        <v>0.39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2.15</v>
      </c>
      <c r="AD51" s="206">
        <v>0</v>
      </c>
      <c r="AE51" s="206">
        <v>0</v>
      </c>
      <c r="AF51" s="206">
        <v>0</v>
      </c>
      <c r="AG51" s="206">
        <v>45.45</v>
      </c>
      <c r="AH51" s="206">
        <v>0</v>
      </c>
      <c r="AI51" s="206">
        <v>51.51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26.28</v>
      </c>
      <c r="AP51" s="206">
        <v>33.58</v>
      </c>
    </row>
    <row r="52" spans="1:42">
      <c r="A52" t="s">
        <v>94</v>
      </c>
      <c r="B52" s="206">
        <v>0</v>
      </c>
      <c r="C52" s="206">
        <v>0</v>
      </c>
      <c r="D52" s="206">
        <v>1.31</v>
      </c>
      <c r="E52" s="206">
        <v>0</v>
      </c>
      <c r="F52" s="206">
        <v>0.61</v>
      </c>
      <c r="G52" s="206">
        <v>0.42</v>
      </c>
      <c r="H52" s="206">
        <v>0</v>
      </c>
      <c r="I52" s="206">
        <v>2.66</v>
      </c>
      <c r="J52" s="206">
        <v>7.0000000000000007E-2</v>
      </c>
      <c r="K52" s="206">
        <v>2.61</v>
      </c>
      <c r="L52" s="206">
        <v>0.05</v>
      </c>
      <c r="M52" s="206">
        <v>0.08</v>
      </c>
      <c r="N52" s="206">
        <v>0.09</v>
      </c>
      <c r="O52" s="206">
        <v>0.05</v>
      </c>
      <c r="P52" s="206">
        <v>3.79</v>
      </c>
      <c r="Q52" s="206">
        <v>0.25</v>
      </c>
      <c r="R52" s="206">
        <v>0.78</v>
      </c>
      <c r="S52" s="206">
        <v>0.39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2.15</v>
      </c>
      <c r="AD52" s="206">
        <v>0</v>
      </c>
      <c r="AE52" s="206">
        <v>0</v>
      </c>
      <c r="AF52" s="206">
        <v>0</v>
      </c>
      <c r="AG52" s="206">
        <v>45.45</v>
      </c>
      <c r="AH52" s="206">
        <v>0</v>
      </c>
      <c r="AI52" s="206">
        <v>51.51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26.28</v>
      </c>
      <c r="AP52" s="206">
        <v>33.58</v>
      </c>
    </row>
    <row r="53" spans="1:42">
      <c r="A53" t="s">
        <v>95</v>
      </c>
      <c r="B53" s="206">
        <v>0</v>
      </c>
      <c r="C53" s="206">
        <v>0</v>
      </c>
      <c r="D53" s="206">
        <v>1.31</v>
      </c>
      <c r="E53" s="206">
        <v>0</v>
      </c>
      <c r="F53" s="206">
        <v>0.61</v>
      </c>
      <c r="G53" s="206">
        <v>0.3</v>
      </c>
      <c r="H53" s="206">
        <v>0</v>
      </c>
      <c r="I53" s="206">
        <v>2.66</v>
      </c>
      <c r="J53" s="206">
        <v>7.0000000000000007E-2</v>
      </c>
      <c r="K53" s="206">
        <v>2.61</v>
      </c>
      <c r="L53" s="206">
        <v>0.05</v>
      </c>
      <c r="M53" s="206">
        <v>0.08</v>
      </c>
      <c r="N53" s="206">
        <v>0.09</v>
      </c>
      <c r="O53" s="206">
        <v>0.05</v>
      </c>
      <c r="P53" s="206">
        <v>3.79</v>
      </c>
      <c r="Q53" s="206">
        <v>0.25</v>
      </c>
      <c r="R53" s="206">
        <v>0.78</v>
      </c>
      <c r="S53" s="206">
        <v>0.39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2.15</v>
      </c>
      <c r="AD53" s="206">
        <v>0</v>
      </c>
      <c r="AE53" s="206">
        <v>0</v>
      </c>
      <c r="AF53" s="206">
        <v>0</v>
      </c>
      <c r="AG53" s="206">
        <v>45.45</v>
      </c>
      <c r="AH53" s="206">
        <v>0</v>
      </c>
      <c r="AI53" s="206">
        <v>51.51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26.28</v>
      </c>
      <c r="AP53" s="206">
        <v>33.58</v>
      </c>
    </row>
    <row r="54" spans="1:42">
      <c r="A54" t="s">
        <v>96</v>
      </c>
      <c r="B54" s="206">
        <v>0</v>
      </c>
      <c r="C54" s="206">
        <v>0</v>
      </c>
      <c r="D54" s="206">
        <v>1.31</v>
      </c>
      <c r="E54" s="206">
        <v>0</v>
      </c>
      <c r="F54" s="206">
        <v>0.61</v>
      </c>
      <c r="G54" s="206">
        <v>0.3</v>
      </c>
      <c r="H54" s="206">
        <v>0</v>
      </c>
      <c r="I54" s="206">
        <v>2.66</v>
      </c>
      <c r="J54" s="206">
        <v>7.0000000000000007E-2</v>
      </c>
      <c r="K54" s="206">
        <v>2.61</v>
      </c>
      <c r="L54" s="206">
        <v>0.05</v>
      </c>
      <c r="M54" s="206">
        <v>0.08</v>
      </c>
      <c r="N54" s="206">
        <v>0.09</v>
      </c>
      <c r="O54" s="206">
        <v>0.05</v>
      </c>
      <c r="P54" s="206">
        <v>3.79</v>
      </c>
      <c r="Q54" s="206">
        <v>0.25</v>
      </c>
      <c r="R54" s="206">
        <v>0.78</v>
      </c>
      <c r="S54" s="206">
        <v>0.39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2.15</v>
      </c>
      <c r="AD54" s="206">
        <v>0</v>
      </c>
      <c r="AE54" s="206">
        <v>0</v>
      </c>
      <c r="AF54" s="206">
        <v>0</v>
      </c>
      <c r="AG54" s="206">
        <v>45.45</v>
      </c>
      <c r="AH54" s="206">
        <v>0</v>
      </c>
      <c r="AI54" s="206">
        <v>51.51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26.28</v>
      </c>
      <c r="AP54" s="206">
        <v>33.58</v>
      </c>
    </row>
    <row r="55" spans="1:42">
      <c r="A55" t="s">
        <v>97</v>
      </c>
      <c r="B55" s="206">
        <v>0</v>
      </c>
      <c r="C55" s="206">
        <v>0</v>
      </c>
      <c r="D55" s="206">
        <v>1.31</v>
      </c>
      <c r="E55" s="206">
        <v>0</v>
      </c>
      <c r="F55" s="206">
        <v>0.61</v>
      </c>
      <c r="G55" s="206">
        <v>0.3</v>
      </c>
      <c r="H55" s="206">
        <v>0</v>
      </c>
      <c r="I55" s="206">
        <v>2.66</v>
      </c>
      <c r="J55" s="206">
        <v>7.0000000000000007E-2</v>
      </c>
      <c r="K55" s="206">
        <v>2.61</v>
      </c>
      <c r="L55" s="206">
        <v>0.05</v>
      </c>
      <c r="M55" s="206">
        <v>0.08</v>
      </c>
      <c r="N55" s="206">
        <v>0.09</v>
      </c>
      <c r="O55" s="206">
        <v>0.05</v>
      </c>
      <c r="P55" s="206">
        <v>3.79</v>
      </c>
      <c r="Q55" s="206">
        <v>0.16</v>
      </c>
      <c r="R55" s="206">
        <v>0.78</v>
      </c>
      <c r="S55" s="206">
        <v>0.3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2.15</v>
      </c>
      <c r="AD55" s="206">
        <v>0</v>
      </c>
      <c r="AE55" s="206">
        <v>0</v>
      </c>
      <c r="AF55" s="206">
        <v>0</v>
      </c>
      <c r="AG55" s="206">
        <v>45.45</v>
      </c>
      <c r="AH55" s="206">
        <v>0</v>
      </c>
      <c r="AI55" s="206">
        <v>51.51</v>
      </c>
      <c r="AJ55" s="206">
        <v>0</v>
      </c>
      <c r="AK55" s="206">
        <v>5.0199999999999996</v>
      </c>
      <c r="AL55" s="206">
        <v>0</v>
      </c>
      <c r="AM55" s="206">
        <v>0</v>
      </c>
      <c r="AN55" s="206">
        <v>0</v>
      </c>
      <c r="AO55" s="206">
        <v>26.28</v>
      </c>
      <c r="AP55" s="206">
        <v>33.58</v>
      </c>
    </row>
    <row r="56" spans="1:42">
      <c r="A56" t="s">
        <v>98</v>
      </c>
      <c r="B56" s="206">
        <v>0</v>
      </c>
      <c r="C56" s="206">
        <v>0</v>
      </c>
      <c r="D56" s="206">
        <v>1.31</v>
      </c>
      <c r="E56" s="206">
        <v>0</v>
      </c>
      <c r="F56" s="206">
        <v>0.61</v>
      </c>
      <c r="G56" s="206">
        <v>0.3</v>
      </c>
      <c r="H56" s="206">
        <v>0</v>
      </c>
      <c r="I56" s="206">
        <v>2.66</v>
      </c>
      <c r="J56" s="206">
        <v>7.0000000000000007E-2</v>
      </c>
      <c r="K56" s="206">
        <v>2.61</v>
      </c>
      <c r="L56" s="206">
        <v>0.05</v>
      </c>
      <c r="M56" s="206">
        <v>0.08</v>
      </c>
      <c r="N56" s="206">
        <v>0.09</v>
      </c>
      <c r="O56" s="206">
        <v>0.05</v>
      </c>
      <c r="P56" s="206">
        <v>3.79</v>
      </c>
      <c r="Q56" s="206">
        <v>0.16</v>
      </c>
      <c r="R56" s="206">
        <v>0.78</v>
      </c>
      <c r="S56" s="206">
        <v>0.39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2.15</v>
      </c>
      <c r="AD56" s="206">
        <v>0</v>
      </c>
      <c r="AE56" s="206">
        <v>0</v>
      </c>
      <c r="AF56" s="206">
        <v>0</v>
      </c>
      <c r="AG56" s="206">
        <v>45.45</v>
      </c>
      <c r="AH56" s="206">
        <v>0</v>
      </c>
      <c r="AI56" s="206">
        <v>51.51</v>
      </c>
      <c r="AJ56" s="206">
        <v>0</v>
      </c>
      <c r="AK56" s="206">
        <v>5.0199999999999996</v>
      </c>
      <c r="AL56" s="206">
        <v>0</v>
      </c>
      <c r="AM56" s="206">
        <v>0</v>
      </c>
      <c r="AN56" s="206">
        <v>0</v>
      </c>
      <c r="AO56" s="206">
        <v>26.28</v>
      </c>
      <c r="AP56" s="206">
        <v>33.58</v>
      </c>
    </row>
    <row r="57" spans="1:42">
      <c r="A57" t="s">
        <v>99</v>
      </c>
      <c r="B57" s="206">
        <v>0</v>
      </c>
      <c r="C57" s="206">
        <v>0</v>
      </c>
      <c r="D57" s="206">
        <v>1.31</v>
      </c>
      <c r="E57" s="206">
        <v>0</v>
      </c>
      <c r="F57" s="206">
        <v>0.61</v>
      </c>
      <c r="G57" s="206">
        <v>0.3</v>
      </c>
      <c r="H57" s="206">
        <v>0</v>
      </c>
      <c r="I57" s="206">
        <v>2.66</v>
      </c>
      <c r="J57" s="206">
        <v>7.0000000000000007E-2</v>
      </c>
      <c r="K57" s="206">
        <v>2.61</v>
      </c>
      <c r="L57" s="206">
        <v>0.05</v>
      </c>
      <c r="M57" s="206">
        <v>0.08</v>
      </c>
      <c r="N57" s="206">
        <v>0.09</v>
      </c>
      <c r="O57" s="206">
        <v>0.05</v>
      </c>
      <c r="P57" s="206">
        <v>3.79</v>
      </c>
      <c r="Q57" s="206">
        <v>0.25</v>
      </c>
      <c r="R57" s="206">
        <v>0.78</v>
      </c>
      <c r="S57" s="206">
        <v>0.39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2.15</v>
      </c>
      <c r="AD57" s="206">
        <v>0</v>
      </c>
      <c r="AE57" s="206">
        <v>0</v>
      </c>
      <c r="AF57" s="206">
        <v>0</v>
      </c>
      <c r="AG57" s="206">
        <v>45.45</v>
      </c>
      <c r="AH57" s="206">
        <v>0</v>
      </c>
      <c r="AI57" s="206">
        <v>51.51</v>
      </c>
      <c r="AJ57" s="206">
        <v>0</v>
      </c>
      <c r="AK57" s="206">
        <v>5.0199999999999996</v>
      </c>
      <c r="AL57" s="206">
        <v>0</v>
      </c>
      <c r="AM57" s="206">
        <v>0</v>
      </c>
      <c r="AN57" s="206">
        <v>0</v>
      </c>
      <c r="AO57" s="206">
        <v>26.28</v>
      </c>
      <c r="AP57" s="206">
        <v>33.58</v>
      </c>
    </row>
    <row r="58" spans="1:42">
      <c r="A58" t="s">
        <v>100</v>
      </c>
      <c r="B58" s="206">
        <v>0</v>
      </c>
      <c r="C58" s="206">
        <v>0</v>
      </c>
      <c r="D58" s="206">
        <v>1.31</v>
      </c>
      <c r="E58" s="206">
        <v>0</v>
      </c>
      <c r="F58" s="206">
        <v>0.61</v>
      </c>
      <c r="G58" s="206">
        <v>0.3</v>
      </c>
      <c r="H58" s="206">
        <v>0</v>
      </c>
      <c r="I58" s="206">
        <v>2.66</v>
      </c>
      <c r="J58" s="206">
        <v>7.0000000000000007E-2</v>
      </c>
      <c r="K58" s="206">
        <v>2.61</v>
      </c>
      <c r="L58" s="206">
        <v>0.05</v>
      </c>
      <c r="M58" s="206">
        <v>0.08</v>
      </c>
      <c r="N58" s="206">
        <v>0.09</v>
      </c>
      <c r="O58" s="206">
        <v>0.05</v>
      </c>
      <c r="P58" s="206">
        <v>3.79</v>
      </c>
      <c r="Q58" s="206">
        <v>0.25</v>
      </c>
      <c r="R58" s="206">
        <v>0.78</v>
      </c>
      <c r="S58" s="206">
        <v>0.39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2.15</v>
      </c>
      <c r="AD58" s="206">
        <v>0</v>
      </c>
      <c r="AE58" s="206">
        <v>0</v>
      </c>
      <c r="AF58" s="206">
        <v>0</v>
      </c>
      <c r="AG58" s="206">
        <v>45.45</v>
      </c>
      <c r="AH58" s="206">
        <v>0</v>
      </c>
      <c r="AI58" s="206">
        <v>51.51</v>
      </c>
      <c r="AJ58" s="206">
        <v>0</v>
      </c>
      <c r="AK58" s="206">
        <v>5.0199999999999996</v>
      </c>
      <c r="AL58" s="206">
        <v>0</v>
      </c>
      <c r="AM58" s="206">
        <v>0</v>
      </c>
      <c r="AN58" s="206">
        <v>0</v>
      </c>
      <c r="AO58" s="206">
        <v>26.28</v>
      </c>
      <c r="AP58" s="206">
        <v>33.58</v>
      </c>
    </row>
    <row r="59" spans="1:42">
      <c r="A59" t="s">
        <v>101</v>
      </c>
      <c r="B59" s="206">
        <v>0</v>
      </c>
      <c r="C59" s="206">
        <v>0</v>
      </c>
      <c r="D59" s="206">
        <v>1.31</v>
      </c>
      <c r="E59" s="206">
        <v>0</v>
      </c>
      <c r="F59" s="206">
        <v>0.61</v>
      </c>
      <c r="G59" s="206">
        <v>0.3</v>
      </c>
      <c r="H59" s="206">
        <v>0</v>
      </c>
      <c r="I59" s="206">
        <v>2.63</v>
      </c>
      <c r="J59" s="206">
        <v>7.0000000000000007E-2</v>
      </c>
      <c r="K59" s="206">
        <v>2.61</v>
      </c>
      <c r="L59" s="206">
        <v>0.05</v>
      </c>
      <c r="M59" s="206">
        <v>0.08</v>
      </c>
      <c r="N59" s="206">
        <v>0.09</v>
      </c>
      <c r="O59" s="206">
        <v>0.05</v>
      </c>
      <c r="P59" s="206">
        <v>3.79</v>
      </c>
      <c r="Q59" s="206">
        <v>0.25</v>
      </c>
      <c r="R59" s="206">
        <v>0.78</v>
      </c>
      <c r="S59" s="206">
        <v>0.39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2.15</v>
      </c>
      <c r="AD59" s="206">
        <v>0</v>
      </c>
      <c r="AE59" s="206">
        <v>0</v>
      </c>
      <c r="AF59" s="206">
        <v>0</v>
      </c>
      <c r="AG59" s="206">
        <v>45.45</v>
      </c>
      <c r="AH59" s="206">
        <v>0</v>
      </c>
      <c r="AI59" s="206">
        <v>51.51</v>
      </c>
      <c r="AJ59" s="206">
        <v>0</v>
      </c>
      <c r="AK59" s="206">
        <v>5.36</v>
      </c>
      <c r="AL59" s="206">
        <v>0</v>
      </c>
      <c r="AM59" s="206">
        <v>0</v>
      </c>
      <c r="AN59" s="206">
        <v>0</v>
      </c>
      <c r="AO59" s="206">
        <v>26.28</v>
      </c>
      <c r="AP59" s="206">
        <v>33.58</v>
      </c>
    </row>
    <row r="60" spans="1:42">
      <c r="A60" t="s">
        <v>102</v>
      </c>
      <c r="B60" s="206">
        <v>0</v>
      </c>
      <c r="C60" s="206">
        <v>0</v>
      </c>
      <c r="D60" s="206">
        <v>1.31</v>
      </c>
      <c r="E60" s="206">
        <v>0</v>
      </c>
      <c r="F60" s="206">
        <v>0.61</v>
      </c>
      <c r="G60" s="206">
        <v>0.3</v>
      </c>
      <c r="H60" s="206">
        <v>0</v>
      </c>
      <c r="I60" s="206">
        <v>2.63</v>
      </c>
      <c r="J60" s="206">
        <v>7.0000000000000007E-2</v>
      </c>
      <c r="K60" s="206">
        <v>2.61</v>
      </c>
      <c r="L60" s="206">
        <v>0.05</v>
      </c>
      <c r="M60" s="206">
        <v>0.08</v>
      </c>
      <c r="N60" s="206">
        <v>0.09</v>
      </c>
      <c r="O60" s="206">
        <v>0.05</v>
      </c>
      <c r="P60" s="206">
        <v>3.79</v>
      </c>
      <c r="Q60" s="206">
        <v>0.25</v>
      </c>
      <c r="R60" s="206">
        <v>0.78</v>
      </c>
      <c r="S60" s="206">
        <v>0.39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2.15</v>
      </c>
      <c r="AD60" s="206">
        <v>0</v>
      </c>
      <c r="AE60" s="206">
        <v>0</v>
      </c>
      <c r="AF60" s="206">
        <v>0</v>
      </c>
      <c r="AG60" s="206">
        <v>45.45</v>
      </c>
      <c r="AH60" s="206">
        <v>0</v>
      </c>
      <c r="AI60" s="206">
        <v>51.51</v>
      </c>
      <c r="AJ60" s="206">
        <v>0</v>
      </c>
      <c r="AK60" s="206">
        <v>5.36</v>
      </c>
      <c r="AL60" s="206">
        <v>0</v>
      </c>
      <c r="AM60" s="206">
        <v>0</v>
      </c>
      <c r="AN60" s="206">
        <v>0</v>
      </c>
      <c r="AO60" s="206">
        <v>26.28</v>
      </c>
      <c r="AP60" s="206">
        <v>33.58</v>
      </c>
    </row>
    <row r="61" spans="1:42">
      <c r="A61" t="s">
        <v>103</v>
      </c>
      <c r="B61" s="206">
        <v>0</v>
      </c>
      <c r="C61" s="206">
        <v>0</v>
      </c>
      <c r="D61" s="206">
        <v>1.31</v>
      </c>
      <c r="E61" s="206">
        <v>0</v>
      </c>
      <c r="F61" s="206">
        <v>0.61</v>
      </c>
      <c r="G61" s="206">
        <v>0.3</v>
      </c>
      <c r="H61" s="206">
        <v>0</v>
      </c>
      <c r="I61" s="206">
        <v>2.63</v>
      </c>
      <c r="J61" s="206">
        <v>7.0000000000000007E-2</v>
      </c>
      <c r="K61" s="206">
        <v>2.61</v>
      </c>
      <c r="L61" s="206">
        <v>0.05</v>
      </c>
      <c r="M61" s="206">
        <v>0.08</v>
      </c>
      <c r="N61" s="206">
        <v>0.09</v>
      </c>
      <c r="O61" s="206">
        <v>0.05</v>
      </c>
      <c r="P61" s="206">
        <v>3.79</v>
      </c>
      <c r="Q61" s="206">
        <v>0.25</v>
      </c>
      <c r="R61" s="206">
        <v>0.78</v>
      </c>
      <c r="S61" s="206">
        <v>0.39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2.15</v>
      </c>
      <c r="AD61" s="206">
        <v>0</v>
      </c>
      <c r="AE61" s="206">
        <v>0</v>
      </c>
      <c r="AF61" s="206">
        <v>0</v>
      </c>
      <c r="AG61" s="206">
        <v>45.45</v>
      </c>
      <c r="AH61" s="206">
        <v>0</v>
      </c>
      <c r="AI61" s="206">
        <v>51.51</v>
      </c>
      <c r="AJ61" s="206">
        <v>0</v>
      </c>
      <c r="AK61" s="206">
        <v>5.36</v>
      </c>
      <c r="AL61" s="206">
        <v>0</v>
      </c>
      <c r="AM61" s="206">
        <v>0</v>
      </c>
      <c r="AN61" s="206">
        <v>0</v>
      </c>
      <c r="AO61" s="206">
        <v>26.28</v>
      </c>
      <c r="AP61" s="206">
        <v>33.58</v>
      </c>
    </row>
    <row r="62" spans="1:42">
      <c r="A62" t="s">
        <v>104</v>
      </c>
      <c r="B62" s="206">
        <v>0</v>
      </c>
      <c r="C62" s="206">
        <v>0</v>
      </c>
      <c r="D62" s="206">
        <v>1.31</v>
      </c>
      <c r="E62" s="206">
        <v>0</v>
      </c>
      <c r="F62" s="206">
        <v>0.61</v>
      </c>
      <c r="G62" s="206">
        <v>0.3</v>
      </c>
      <c r="H62" s="206">
        <v>0</v>
      </c>
      <c r="I62" s="206">
        <v>2.63</v>
      </c>
      <c r="J62" s="206">
        <v>7.0000000000000007E-2</v>
      </c>
      <c r="K62" s="206">
        <v>2.61</v>
      </c>
      <c r="L62" s="206">
        <v>0.05</v>
      </c>
      <c r="M62" s="206">
        <v>0.08</v>
      </c>
      <c r="N62" s="206">
        <v>0.09</v>
      </c>
      <c r="O62" s="206">
        <v>0.05</v>
      </c>
      <c r="P62" s="206">
        <v>3.79</v>
      </c>
      <c r="Q62" s="206">
        <v>0.25</v>
      </c>
      <c r="R62" s="206">
        <v>0.78</v>
      </c>
      <c r="S62" s="206">
        <v>0.39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2.15</v>
      </c>
      <c r="AD62" s="206">
        <v>0</v>
      </c>
      <c r="AE62" s="206">
        <v>0</v>
      </c>
      <c r="AF62" s="206">
        <v>0</v>
      </c>
      <c r="AG62" s="206">
        <v>45.45</v>
      </c>
      <c r="AH62" s="206">
        <v>0</v>
      </c>
      <c r="AI62" s="206">
        <v>51.51</v>
      </c>
      <c r="AJ62" s="206">
        <v>0</v>
      </c>
      <c r="AK62" s="206">
        <v>5.36</v>
      </c>
      <c r="AL62" s="206">
        <v>0</v>
      </c>
      <c r="AM62" s="206">
        <v>0</v>
      </c>
      <c r="AN62" s="206">
        <v>0</v>
      </c>
      <c r="AO62" s="206">
        <v>26.28</v>
      </c>
      <c r="AP62" s="206">
        <v>33.58</v>
      </c>
    </row>
    <row r="63" spans="1:42">
      <c r="A63" t="s">
        <v>105</v>
      </c>
      <c r="B63" s="206">
        <v>0</v>
      </c>
      <c r="C63" s="206">
        <v>0</v>
      </c>
      <c r="D63" s="206">
        <v>1.31</v>
      </c>
      <c r="E63" s="206">
        <v>0</v>
      </c>
      <c r="F63" s="206">
        <v>0.61</v>
      </c>
      <c r="G63" s="206">
        <v>0.3</v>
      </c>
      <c r="H63" s="206">
        <v>0</v>
      </c>
      <c r="I63" s="206">
        <v>2.63</v>
      </c>
      <c r="J63" s="206">
        <v>7.0000000000000007E-2</v>
      </c>
      <c r="K63" s="206">
        <v>2.61</v>
      </c>
      <c r="L63" s="206">
        <v>0.05</v>
      </c>
      <c r="M63" s="206">
        <v>0.08</v>
      </c>
      <c r="N63" s="206">
        <v>0.09</v>
      </c>
      <c r="O63" s="206">
        <v>0.05</v>
      </c>
      <c r="P63" s="206">
        <v>3.79</v>
      </c>
      <c r="Q63" s="206">
        <v>0.25</v>
      </c>
      <c r="R63" s="206">
        <v>0.78</v>
      </c>
      <c r="S63" s="206">
        <v>0.39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2.15</v>
      </c>
      <c r="AD63" s="206">
        <v>0</v>
      </c>
      <c r="AE63" s="206">
        <v>0</v>
      </c>
      <c r="AF63" s="206">
        <v>0</v>
      </c>
      <c r="AG63" s="206">
        <v>45.45</v>
      </c>
      <c r="AH63" s="206">
        <v>0</v>
      </c>
      <c r="AI63" s="206">
        <v>51.51</v>
      </c>
      <c r="AJ63" s="206">
        <v>0</v>
      </c>
      <c r="AK63" s="206">
        <v>5.36</v>
      </c>
      <c r="AL63" s="206">
        <v>0</v>
      </c>
      <c r="AM63" s="206">
        <v>0</v>
      </c>
      <c r="AN63" s="206">
        <v>0</v>
      </c>
      <c r="AO63" s="206">
        <v>26.28</v>
      </c>
      <c r="AP63" s="206">
        <v>33.58</v>
      </c>
    </row>
    <row r="64" spans="1:42">
      <c r="A64" t="s">
        <v>106</v>
      </c>
      <c r="B64" s="206">
        <v>0</v>
      </c>
      <c r="C64" s="206">
        <v>0</v>
      </c>
      <c r="D64" s="206">
        <v>1.31</v>
      </c>
      <c r="E64" s="206">
        <v>0</v>
      </c>
      <c r="F64" s="206">
        <v>0.61</v>
      </c>
      <c r="G64" s="206">
        <v>0.3</v>
      </c>
      <c r="H64" s="206">
        <v>0</v>
      </c>
      <c r="I64" s="206">
        <v>2.63</v>
      </c>
      <c r="J64" s="206">
        <v>7.0000000000000007E-2</v>
      </c>
      <c r="K64" s="206">
        <v>2.61</v>
      </c>
      <c r="L64" s="206">
        <v>0.05</v>
      </c>
      <c r="M64" s="206">
        <v>0.08</v>
      </c>
      <c r="N64" s="206">
        <v>0.09</v>
      </c>
      <c r="O64" s="206">
        <v>0.05</v>
      </c>
      <c r="P64" s="206">
        <v>3.79</v>
      </c>
      <c r="Q64" s="206">
        <v>0.25</v>
      </c>
      <c r="R64" s="206">
        <v>0.78</v>
      </c>
      <c r="S64" s="206">
        <v>0.39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2.15</v>
      </c>
      <c r="AD64" s="206">
        <v>0</v>
      </c>
      <c r="AE64" s="206">
        <v>0</v>
      </c>
      <c r="AF64" s="206">
        <v>0</v>
      </c>
      <c r="AG64" s="206">
        <v>45.45</v>
      </c>
      <c r="AH64" s="206">
        <v>0</v>
      </c>
      <c r="AI64" s="206">
        <v>51.51</v>
      </c>
      <c r="AJ64" s="206">
        <v>0</v>
      </c>
      <c r="AK64" s="206">
        <v>5.36</v>
      </c>
      <c r="AL64" s="206">
        <v>0</v>
      </c>
      <c r="AM64" s="206">
        <v>0</v>
      </c>
      <c r="AN64" s="206">
        <v>0</v>
      </c>
      <c r="AO64" s="206">
        <v>26.28</v>
      </c>
      <c r="AP64" s="206">
        <v>33.58</v>
      </c>
    </row>
    <row r="65" spans="1:42">
      <c r="A65" t="s">
        <v>107</v>
      </c>
      <c r="B65" s="206">
        <v>0</v>
      </c>
      <c r="C65" s="206">
        <v>1.31</v>
      </c>
      <c r="D65" s="206">
        <v>0</v>
      </c>
      <c r="E65" s="206">
        <v>0</v>
      </c>
      <c r="F65" s="206">
        <v>0.61</v>
      </c>
      <c r="G65" s="206">
        <v>0.3</v>
      </c>
      <c r="H65" s="206">
        <v>0</v>
      </c>
      <c r="I65" s="206">
        <v>2.63</v>
      </c>
      <c r="J65" s="206">
        <v>7.0000000000000007E-2</v>
      </c>
      <c r="K65" s="206">
        <v>2.61</v>
      </c>
      <c r="L65" s="206">
        <v>0.05</v>
      </c>
      <c r="M65" s="206">
        <v>0.08</v>
      </c>
      <c r="N65" s="206">
        <v>0.09</v>
      </c>
      <c r="O65" s="206">
        <v>0.05</v>
      </c>
      <c r="P65" s="206">
        <v>3.79</v>
      </c>
      <c r="Q65" s="206">
        <v>0.25</v>
      </c>
      <c r="R65" s="206">
        <v>0.78</v>
      </c>
      <c r="S65" s="206">
        <v>0.39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2.15</v>
      </c>
      <c r="AD65" s="206">
        <v>0</v>
      </c>
      <c r="AE65" s="206">
        <v>0</v>
      </c>
      <c r="AF65" s="206">
        <v>0</v>
      </c>
      <c r="AG65" s="206">
        <v>45.45</v>
      </c>
      <c r="AH65" s="206">
        <v>0</v>
      </c>
      <c r="AI65" s="206">
        <v>51.51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26.28</v>
      </c>
      <c r="AP65" s="206">
        <v>33.58</v>
      </c>
    </row>
    <row r="66" spans="1:42">
      <c r="A66" t="s">
        <v>108</v>
      </c>
      <c r="B66" s="206">
        <v>0</v>
      </c>
      <c r="C66" s="206">
        <v>1.31</v>
      </c>
      <c r="D66" s="206">
        <v>0</v>
      </c>
      <c r="E66" s="206">
        <v>0</v>
      </c>
      <c r="F66" s="206">
        <v>0.61</v>
      </c>
      <c r="G66" s="206">
        <v>0.3</v>
      </c>
      <c r="H66" s="206">
        <v>0</v>
      </c>
      <c r="I66" s="206">
        <v>2.63</v>
      </c>
      <c r="J66" s="206">
        <v>7.0000000000000007E-2</v>
      </c>
      <c r="K66" s="206">
        <v>2.61</v>
      </c>
      <c r="L66" s="206">
        <v>0.05</v>
      </c>
      <c r="M66" s="206">
        <v>0.08</v>
      </c>
      <c r="N66" s="206">
        <v>0.09</v>
      </c>
      <c r="O66" s="206">
        <v>0.05</v>
      </c>
      <c r="P66" s="206">
        <v>3.79</v>
      </c>
      <c r="Q66" s="206">
        <v>0.25</v>
      </c>
      <c r="R66" s="206">
        <v>0.78</v>
      </c>
      <c r="S66" s="206">
        <v>0.39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2.15</v>
      </c>
      <c r="AD66" s="206">
        <v>0</v>
      </c>
      <c r="AE66" s="206">
        <v>0</v>
      </c>
      <c r="AF66" s="206">
        <v>0</v>
      </c>
      <c r="AG66" s="206">
        <v>45.45</v>
      </c>
      <c r="AH66" s="206">
        <v>0</v>
      </c>
      <c r="AI66" s="206">
        <v>51.51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26.28</v>
      </c>
      <c r="AP66" s="206">
        <v>33.58</v>
      </c>
    </row>
    <row r="67" spans="1:42">
      <c r="A67" t="s">
        <v>109</v>
      </c>
      <c r="B67" s="206">
        <v>0</v>
      </c>
      <c r="C67" s="206">
        <v>1.31</v>
      </c>
      <c r="D67" s="206">
        <v>0</v>
      </c>
      <c r="E67" s="206">
        <v>0</v>
      </c>
      <c r="F67" s="206">
        <v>0.61</v>
      </c>
      <c r="G67" s="206">
        <v>0.36</v>
      </c>
      <c r="H67" s="206">
        <v>0</v>
      </c>
      <c r="I67" s="206">
        <v>2.63</v>
      </c>
      <c r="J67" s="206">
        <v>7.0000000000000007E-2</v>
      </c>
      <c r="K67" s="206">
        <v>2.61</v>
      </c>
      <c r="L67" s="206">
        <v>0.05</v>
      </c>
      <c r="M67" s="206">
        <v>0.08</v>
      </c>
      <c r="N67" s="206">
        <v>0.09</v>
      </c>
      <c r="O67" s="206">
        <v>0.05</v>
      </c>
      <c r="P67" s="206">
        <v>3.79</v>
      </c>
      <c r="Q67" s="206">
        <v>0.25</v>
      </c>
      <c r="R67" s="206">
        <v>0.78</v>
      </c>
      <c r="S67" s="206">
        <v>0.39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2.15</v>
      </c>
      <c r="AD67" s="206">
        <v>0</v>
      </c>
      <c r="AE67" s="206">
        <v>0</v>
      </c>
      <c r="AF67" s="206">
        <v>0</v>
      </c>
      <c r="AG67" s="206">
        <v>45.45</v>
      </c>
      <c r="AH67" s="206">
        <v>0</v>
      </c>
      <c r="AI67" s="206">
        <v>51.51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26.28</v>
      </c>
      <c r="AP67" s="206">
        <v>33.58</v>
      </c>
    </row>
    <row r="68" spans="1:42">
      <c r="A68" t="s">
        <v>110</v>
      </c>
      <c r="B68" s="206">
        <v>0</v>
      </c>
      <c r="C68" s="206">
        <v>1.31</v>
      </c>
      <c r="D68" s="206">
        <v>0</v>
      </c>
      <c r="E68" s="206">
        <v>0</v>
      </c>
      <c r="F68" s="206">
        <v>0.61</v>
      </c>
      <c r="G68" s="206">
        <v>0.36</v>
      </c>
      <c r="H68" s="206">
        <v>0</v>
      </c>
      <c r="I68" s="206">
        <v>2.63</v>
      </c>
      <c r="J68" s="206">
        <v>7.0000000000000007E-2</v>
      </c>
      <c r="K68" s="206">
        <v>2.61</v>
      </c>
      <c r="L68" s="206">
        <v>0.05</v>
      </c>
      <c r="M68" s="206">
        <v>0.08</v>
      </c>
      <c r="N68" s="206">
        <v>0.09</v>
      </c>
      <c r="O68" s="206">
        <v>0.05</v>
      </c>
      <c r="P68" s="206">
        <v>3.79</v>
      </c>
      <c r="Q68" s="206">
        <v>0.25</v>
      </c>
      <c r="R68" s="206">
        <v>0.78</v>
      </c>
      <c r="S68" s="206">
        <v>0.39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2.15</v>
      </c>
      <c r="AD68" s="206">
        <v>0</v>
      </c>
      <c r="AE68" s="206">
        <v>0</v>
      </c>
      <c r="AF68" s="206">
        <v>0</v>
      </c>
      <c r="AG68" s="206">
        <v>45.45</v>
      </c>
      <c r="AH68" s="206">
        <v>0</v>
      </c>
      <c r="AI68" s="206">
        <v>51.51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26.28</v>
      </c>
      <c r="AP68" s="206">
        <v>33.58</v>
      </c>
    </row>
    <row r="69" spans="1:42">
      <c r="A69" t="s">
        <v>111</v>
      </c>
      <c r="B69" s="206">
        <v>0</v>
      </c>
      <c r="C69" s="206">
        <v>1.31</v>
      </c>
      <c r="D69" s="206">
        <v>0</v>
      </c>
      <c r="E69" s="206">
        <v>0</v>
      </c>
      <c r="F69" s="206">
        <v>0.61</v>
      </c>
      <c r="G69" s="206">
        <v>0.36</v>
      </c>
      <c r="H69" s="206">
        <v>0</v>
      </c>
      <c r="I69" s="206">
        <v>2.63</v>
      </c>
      <c r="J69" s="206">
        <v>7.0000000000000007E-2</v>
      </c>
      <c r="K69" s="206">
        <v>2.61</v>
      </c>
      <c r="L69" s="206">
        <v>0.05</v>
      </c>
      <c r="M69" s="206">
        <v>0.08</v>
      </c>
      <c r="N69" s="206">
        <v>0.09</v>
      </c>
      <c r="O69" s="206">
        <v>0.05</v>
      </c>
      <c r="P69" s="206">
        <v>3.79</v>
      </c>
      <c r="Q69" s="206">
        <v>0.25</v>
      </c>
      <c r="R69" s="206">
        <v>0.78</v>
      </c>
      <c r="S69" s="206">
        <v>0.39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2.15</v>
      </c>
      <c r="AD69" s="206">
        <v>0</v>
      </c>
      <c r="AE69" s="206">
        <v>0</v>
      </c>
      <c r="AF69" s="206">
        <v>0</v>
      </c>
      <c r="AG69" s="206">
        <v>45.45</v>
      </c>
      <c r="AH69" s="206">
        <v>0</v>
      </c>
      <c r="AI69" s="206">
        <v>51.51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26.28</v>
      </c>
      <c r="AP69" s="206">
        <v>33.58</v>
      </c>
    </row>
    <row r="70" spans="1:42">
      <c r="A70" t="s">
        <v>112</v>
      </c>
      <c r="B70" s="206">
        <v>0</v>
      </c>
      <c r="C70" s="206">
        <v>1.31</v>
      </c>
      <c r="D70" s="206">
        <v>0</v>
      </c>
      <c r="E70" s="206">
        <v>0</v>
      </c>
      <c r="F70" s="206">
        <v>0.61</v>
      </c>
      <c r="G70" s="206">
        <v>0.36</v>
      </c>
      <c r="H70" s="206">
        <v>0</v>
      </c>
      <c r="I70" s="206">
        <v>2.63</v>
      </c>
      <c r="J70" s="206">
        <v>7.0000000000000007E-2</v>
      </c>
      <c r="K70" s="206">
        <v>2.61</v>
      </c>
      <c r="L70" s="206">
        <v>0.05</v>
      </c>
      <c r="M70" s="206">
        <v>0.08</v>
      </c>
      <c r="N70" s="206">
        <v>0.09</v>
      </c>
      <c r="O70" s="206">
        <v>0.05</v>
      </c>
      <c r="P70" s="206">
        <v>3.79</v>
      </c>
      <c r="Q70" s="206">
        <v>0.25</v>
      </c>
      <c r="R70" s="206">
        <v>0.78</v>
      </c>
      <c r="S70" s="206">
        <v>0.39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2.09</v>
      </c>
      <c r="AD70" s="206">
        <v>0</v>
      </c>
      <c r="AE70" s="206">
        <v>0</v>
      </c>
      <c r="AF70" s="206">
        <v>0</v>
      </c>
      <c r="AG70" s="206">
        <v>45.45</v>
      </c>
      <c r="AH70" s="206">
        <v>0</v>
      </c>
      <c r="AI70" s="206">
        <v>51.51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26.28</v>
      </c>
      <c r="AP70" s="206">
        <v>33.58</v>
      </c>
    </row>
    <row r="71" spans="1:42">
      <c r="A71" t="s">
        <v>113</v>
      </c>
      <c r="B71" s="206">
        <v>0</v>
      </c>
      <c r="C71" s="206">
        <v>1.31</v>
      </c>
      <c r="D71" s="206">
        <v>0</v>
      </c>
      <c r="E71" s="206">
        <v>0</v>
      </c>
      <c r="F71" s="206">
        <v>0.61</v>
      </c>
      <c r="G71" s="206">
        <v>0.04</v>
      </c>
      <c r="H71" s="206">
        <v>0</v>
      </c>
      <c r="I71" s="206">
        <v>2.63</v>
      </c>
      <c r="J71" s="206">
        <v>7.0000000000000007E-2</v>
      </c>
      <c r="K71" s="206">
        <v>2.61</v>
      </c>
      <c r="L71" s="206">
        <v>0.05</v>
      </c>
      <c r="M71" s="206">
        <v>0.08</v>
      </c>
      <c r="N71" s="206">
        <v>0.09</v>
      </c>
      <c r="O71" s="206">
        <v>0.05</v>
      </c>
      <c r="P71" s="206">
        <v>3.79</v>
      </c>
      <c r="Q71" s="206">
        <v>0.25</v>
      </c>
      <c r="R71" s="206">
        <v>0.92</v>
      </c>
      <c r="S71" s="206">
        <v>0.39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2.09</v>
      </c>
      <c r="AD71" s="206">
        <v>0</v>
      </c>
      <c r="AE71" s="206">
        <v>0</v>
      </c>
      <c r="AF71" s="206">
        <v>0</v>
      </c>
      <c r="AG71" s="206">
        <v>45.45</v>
      </c>
      <c r="AH71" s="206">
        <v>0</v>
      </c>
      <c r="AI71" s="206">
        <v>51.51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26.28</v>
      </c>
      <c r="AP71" s="206">
        <v>33.58</v>
      </c>
    </row>
    <row r="72" spans="1:42">
      <c r="A72" t="s">
        <v>114</v>
      </c>
      <c r="B72" s="206">
        <v>0</v>
      </c>
      <c r="C72" s="206">
        <v>1.31</v>
      </c>
      <c r="D72" s="206">
        <v>0</v>
      </c>
      <c r="E72" s="206">
        <v>0</v>
      </c>
      <c r="F72" s="206">
        <v>0.61</v>
      </c>
      <c r="G72" s="206">
        <v>0</v>
      </c>
      <c r="H72" s="206">
        <v>0</v>
      </c>
      <c r="I72" s="206">
        <v>2.63</v>
      </c>
      <c r="J72" s="206">
        <v>7.0000000000000007E-2</v>
      </c>
      <c r="K72" s="206">
        <v>2.61</v>
      </c>
      <c r="L72" s="206">
        <v>0.05</v>
      </c>
      <c r="M72" s="206">
        <v>0.08</v>
      </c>
      <c r="N72" s="206">
        <v>0.09</v>
      </c>
      <c r="O72" s="206">
        <v>0.05</v>
      </c>
      <c r="P72" s="206">
        <v>3.79</v>
      </c>
      <c r="Q72" s="206">
        <v>0.25</v>
      </c>
      <c r="R72" s="206">
        <v>0.92</v>
      </c>
      <c r="S72" s="206">
        <v>0.39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2.09</v>
      </c>
      <c r="AD72" s="206">
        <v>0</v>
      </c>
      <c r="AE72" s="206">
        <v>0</v>
      </c>
      <c r="AF72" s="206">
        <v>0</v>
      </c>
      <c r="AG72" s="206">
        <v>45.45</v>
      </c>
      <c r="AH72" s="206">
        <v>0</v>
      </c>
      <c r="AI72" s="206">
        <v>51.51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26.28</v>
      </c>
      <c r="AP72" s="206">
        <v>33.58</v>
      </c>
    </row>
    <row r="73" spans="1:42">
      <c r="A73" t="s">
        <v>115</v>
      </c>
      <c r="B73" s="206">
        <v>0</v>
      </c>
      <c r="C73" s="206">
        <v>1.31</v>
      </c>
      <c r="D73" s="206">
        <v>0</v>
      </c>
      <c r="E73" s="206">
        <v>0</v>
      </c>
      <c r="F73" s="206">
        <v>0</v>
      </c>
      <c r="G73" s="206">
        <v>0.98</v>
      </c>
      <c r="H73" s="206">
        <v>0</v>
      </c>
      <c r="I73" s="206">
        <v>2.63</v>
      </c>
      <c r="J73" s="206">
        <v>0.19</v>
      </c>
      <c r="K73" s="206">
        <v>2.61</v>
      </c>
      <c r="L73" s="206">
        <v>0.05</v>
      </c>
      <c r="M73" s="206">
        <v>0.08</v>
      </c>
      <c r="N73" s="206">
        <v>0.09</v>
      </c>
      <c r="O73" s="206">
        <v>0.05</v>
      </c>
      <c r="P73" s="206">
        <v>3.79</v>
      </c>
      <c r="Q73" s="206">
        <v>0.25</v>
      </c>
      <c r="R73" s="206">
        <v>0.92</v>
      </c>
      <c r="S73" s="206">
        <v>0.39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2.09</v>
      </c>
      <c r="AD73" s="206">
        <v>0</v>
      </c>
      <c r="AE73" s="206">
        <v>0</v>
      </c>
      <c r="AF73" s="206">
        <v>0</v>
      </c>
      <c r="AG73" s="206">
        <v>45.45</v>
      </c>
      <c r="AH73" s="206">
        <v>0</v>
      </c>
      <c r="AI73" s="206">
        <v>51.51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26.28</v>
      </c>
      <c r="AP73" s="206">
        <v>33.58</v>
      </c>
    </row>
    <row r="74" spans="1:42">
      <c r="A74" t="s">
        <v>116</v>
      </c>
      <c r="B74" s="206">
        <v>0</v>
      </c>
      <c r="C74" s="206">
        <v>1.31</v>
      </c>
      <c r="D74" s="206">
        <v>0</v>
      </c>
      <c r="E74" s="206">
        <v>0</v>
      </c>
      <c r="F74" s="206">
        <v>0</v>
      </c>
      <c r="G74" s="206">
        <v>1.03</v>
      </c>
      <c r="H74" s="206">
        <v>0</v>
      </c>
      <c r="I74" s="206">
        <v>2.63</v>
      </c>
      <c r="J74" s="206">
        <v>0.19</v>
      </c>
      <c r="K74" s="206">
        <v>2.61</v>
      </c>
      <c r="L74" s="206">
        <v>0.05</v>
      </c>
      <c r="M74" s="206">
        <v>0.08</v>
      </c>
      <c r="N74" s="206">
        <v>0.09</v>
      </c>
      <c r="O74" s="206">
        <v>0.05</v>
      </c>
      <c r="P74" s="206">
        <v>3.79</v>
      </c>
      <c r="Q74" s="206">
        <v>0.25</v>
      </c>
      <c r="R74" s="206">
        <v>0.92</v>
      </c>
      <c r="S74" s="206">
        <v>0.39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2.09</v>
      </c>
      <c r="AD74" s="206">
        <v>0</v>
      </c>
      <c r="AE74" s="206">
        <v>0</v>
      </c>
      <c r="AF74" s="206">
        <v>0</v>
      </c>
      <c r="AG74" s="206">
        <v>45.45</v>
      </c>
      <c r="AH74" s="206">
        <v>0</v>
      </c>
      <c r="AI74" s="206">
        <v>51.51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26.28</v>
      </c>
      <c r="AP74" s="206">
        <v>33.58</v>
      </c>
    </row>
    <row r="75" spans="1:42">
      <c r="A75" t="s">
        <v>117</v>
      </c>
      <c r="B75" s="206">
        <v>0</v>
      </c>
      <c r="C75" s="206">
        <v>0</v>
      </c>
      <c r="D75" s="206">
        <v>1.31</v>
      </c>
      <c r="E75" s="206">
        <v>0</v>
      </c>
      <c r="F75" s="206">
        <v>0</v>
      </c>
      <c r="G75" s="206">
        <v>1.03</v>
      </c>
      <c r="H75" s="206">
        <v>0</v>
      </c>
      <c r="I75" s="206">
        <v>2.5</v>
      </c>
      <c r="J75" s="206">
        <v>0.19</v>
      </c>
      <c r="K75" s="206">
        <v>2.61</v>
      </c>
      <c r="L75" s="206">
        <v>0.05</v>
      </c>
      <c r="M75" s="206">
        <v>0.08</v>
      </c>
      <c r="N75" s="206">
        <v>0.09</v>
      </c>
      <c r="O75" s="206">
        <v>0.05</v>
      </c>
      <c r="P75" s="206">
        <v>3.79</v>
      </c>
      <c r="Q75" s="206">
        <v>0.25</v>
      </c>
      <c r="R75" s="206">
        <v>0.92</v>
      </c>
      <c r="S75" s="206">
        <v>0.39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2.09</v>
      </c>
      <c r="AD75" s="206">
        <v>0</v>
      </c>
      <c r="AE75" s="206">
        <v>0</v>
      </c>
      <c r="AF75" s="206">
        <v>0</v>
      </c>
      <c r="AG75" s="206">
        <v>45.45</v>
      </c>
      <c r="AH75" s="206">
        <v>0</v>
      </c>
      <c r="AI75" s="206">
        <v>51.51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26.28</v>
      </c>
      <c r="AP75" s="206">
        <v>33.58</v>
      </c>
    </row>
    <row r="76" spans="1:42">
      <c r="A76" t="s">
        <v>118</v>
      </c>
      <c r="B76" s="206">
        <v>0</v>
      </c>
      <c r="C76" s="206">
        <v>0</v>
      </c>
      <c r="D76" s="206">
        <v>1.31</v>
      </c>
      <c r="E76" s="206">
        <v>0</v>
      </c>
      <c r="F76" s="206">
        <v>0</v>
      </c>
      <c r="G76" s="206">
        <v>1.03</v>
      </c>
      <c r="H76" s="206">
        <v>0</v>
      </c>
      <c r="I76" s="206">
        <v>2.5</v>
      </c>
      <c r="J76" s="206">
        <v>0.19</v>
      </c>
      <c r="K76" s="206">
        <v>2.61</v>
      </c>
      <c r="L76" s="206">
        <v>0.05</v>
      </c>
      <c r="M76" s="206">
        <v>0.08</v>
      </c>
      <c r="N76" s="206">
        <v>0.09</v>
      </c>
      <c r="O76" s="206">
        <v>0.05</v>
      </c>
      <c r="P76" s="206">
        <v>3.79</v>
      </c>
      <c r="Q76" s="206">
        <v>0.25</v>
      </c>
      <c r="R76" s="206">
        <v>0.92</v>
      </c>
      <c r="S76" s="206">
        <v>0.39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2.09</v>
      </c>
      <c r="AD76" s="206">
        <v>0</v>
      </c>
      <c r="AE76" s="206">
        <v>0</v>
      </c>
      <c r="AF76" s="206">
        <v>0</v>
      </c>
      <c r="AG76" s="206">
        <v>45.45</v>
      </c>
      <c r="AH76" s="206">
        <v>0</v>
      </c>
      <c r="AI76" s="206">
        <v>51.51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26.28</v>
      </c>
      <c r="AP76" s="206">
        <v>33.58</v>
      </c>
    </row>
    <row r="77" spans="1:42">
      <c r="A77" t="s">
        <v>119</v>
      </c>
      <c r="B77" s="206">
        <v>0</v>
      </c>
      <c r="C77" s="206">
        <v>0</v>
      </c>
      <c r="D77" s="206">
        <v>1.31</v>
      </c>
      <c r="E77" s="206">
        <v>0</v>
      </c>
      <c r="F77" s="206">
        <v>0</v>
      </c>
      <c r="G77" s="206">
        <v>1.03</v>
      </c>
      <c r="H77" s="206">
        <v>0</v>
      </c>
      <c r="I77" s="206">
        <v>2.09</v>
      </c>
      <c r="J77" s="206">
        <v>0.23</v>
      </c>
      <c r="K77" s="206">
        <v>2.61</v>
      </c>
      <c r="L77" s="206">
        <v>0.05</v>
      </c>
      <c r="M77" s="206">
        <v>0.08</v>
      </c>
      <c r="N77" s="206">
        <v>0.09</v>
      </c>
      <c r="O77" s="206">
        <v>0.05</v>
      </c>
      <c r="P77" s="206">
        <v>3.79</v>
      </c>
      <c r="Q77" s="206">
        <v>0.25</v>
      </c>
      <c r="R77" s="206">
        <v>0.92</v>
      </c>
      <c r="S77" s="206">
        <v>0.39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2.09</v>
      </c>
      <c r="AD77" s="206">
        <v>0</v>
      </c>
      <c r="AE77" s="206">
        <v>0</v>
      </c>
      <c r="AF77" s="206">
        <v>0</v>
      </c>
      <c r="AG77" s="206">
        <v>45.45</v>
      </c>
      <c r="AH77" s="206">
        <v>0</v>
      </c>
      <c r="AI77" s="206">
        <v>51.51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26.28</v>
      </c>
      <c r="AP77" s="206">
        <v>33.58</v>
      </c>
    </row>
    <row r="78" spans="1:42">
      <c r="A78" t="s">
        <v>120</v>
      </c>
      <c r="B78" s="206">
        <v>0</v>
      </c>
      <c r="C78" s="206">
        <v>0</v>
      </c>
      <c r="D78" s="206">
        <v>1.31</v>
      </c>
      <c r="E78" s="206">
        <v>0</v>
      </c>
      <c r="F78" s="206">
        <v>0</v>
      </c>
      <c r="G78" s="206">
        <v>1.03</v>
      </c>
      <c r="H78" s="206">
        <v>0</v>
      </c>
      <c r="I78" s="206">
        <v>2.09</v>
      </c>
      <c r="J78" s="206">
        <v>0.23</v>
      </c>
      <c r="K78" s="206">
        <v>2.61</v>
      </c>
      <c r="L78" s="206">
        <v>0.05</v>
      </c>
      <c r="M78" s="206">
        <v>0.08</v>
      </c>
      <c r="N78" s="206">
        <v>0.09</v>
      </c>
      <c r="O78" s="206">
        <v>0.05</v>
      </c>
      <c r="P78" s="206">
        <v>3.79</v>
      </c>
      <c r="Q78" s="206">
        <v>0.25</v>
      </c>
      <c r="R78" s="206">
        <v>0.92</v>
      </c>
      <c r="S78" s="206">
        <v>0.39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2.09</v>
      </c>
      <c r="AD78" s="206">
        <v>0</v>
      </c>
      <c r="AE78" s="206">
        <v>0</v>
      </c>
      <c r="AF78" s="206">
        <v>0</v>
      </c>
      <c r="AG78" s="206">
        <v>45.45</v>
      </c>
      <c r="AH78" s="206">
        <v>0</v>
      </c>
      <c r="AI78" s="206">
        <v>51.51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26.28</v>
      </c>
      <c r="AP78" s="206">
        <v>33.58</v>
      </c>
    </row>
    <row r="79" spans="1:42">
      <c r="A79" t="s">
        <v>121</v>
      </c>
      <c r="B79" s="206">
        <v>0</v>
      </c>
      <c r="C79" s="206">
        <v>0</v>
      </c>
      <c r="D79" s="206">
        <v>1.31</v>
      </c>
      <c r="E79" s="206">
        <v>0</v>
      </c>
      <c r="F79" s="206">
        <v>0</v>
      </c>
      <c r="G79" s="206">
        <v>1.03</v>
      </c>
      <c r="H79" s="206">
        <v>0</v>
      </c>
      <c r="I79" s="206">
        <v>2.09</v>
      </c>
      <c r="J79" s="206">
        <v>0.23</v>
      </c>
      <c r="K79" s="206">
        <v>2.61</v>
      </c>
      <c r="L79" s="206">
        <v>0.05</v>
      </c>
      <c r="M79" s="206">
        <v>0.08</v>
      </c>
      <c r="N79" s="206">
        <v>0.09</v>
      </c>
      <c r="O79" s="206">
        <v>0.05</v>
      </c>
      <c r="P79" s="206">
        <v>3.79</v>
      </c>
      <c r="Q79" s="206">
        <v>0.25</v>
      </c>
      <c r="R79" s="206">
        <v>0.92</v>
      </c>
      <c r="S79" s="206">
        <v>0.39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2.09</v>
      </c>
      <c r="AD79" s="206">
        <v>0</v>
      </c>
      <c r="AE79" s="206">
        <v>0</v>
      </c>
      <c r="AF79" s="206">
        <v>0</v>
      </c>
      <c r="AG79" s="206">
        <v>45.45</v>
      </c>
      <c r="AH79" s="206">
        <v>0</v>
      </c>
      <c r="AI79" s="206">
        <v>51.51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26.28</v>
      </c>
      <c r="AP79" s="206">
        <v>33.58</v>
      </c>
    </row>
    <row r="80" spans="1:42">
      <c r="A80" t="s">
        <v>122</v>
      </c>
      <c r="B80" s="206">
        <v>0</v>
      </c>
      <c r="C80" s="206">
        <v>0</v>
      </c>
      <c r="D80" s="206">
        <v>1.31</v>
      </c>
      <c r="E80" s="206">
        <v>0</v>
      </c>
      <c r="F80" s="206">
        <v>0</v>
      </c>
      <c r="G80" s="206">
        <v>1.03</v>
      </c>
      <c r="H80" s="206">
        <v>0</v>
      </c>
      <c r="I80" s="206">
        <v>2.09</v>
      </c>
      <c r="J80" s="206">
        <v>0.23</v>
      </c>
      <c r="K80" s="206">
        <v>2.61</v>
      </c>
      <c r="L80" s="206">
        <v>0.05</v>
      </c>
      <c r="M80" s="206">
        <v>0.08</v>
      </c>
      <c r="N80" s="206">
        <v>0.09</v>
      </c>
      <c r="O80" s="206">
        <v>0.05</v>
      </c>
      <c r="P80" s="206">
        <v>3.79</v>
      </c>
      <c r="Q80" s="206">
        <v>0.25</v>
      </c>
      <c r="R80" s="206">
        <v>0.92</v>
      </c>
      <c r="S80" s="206">
        <v>0.39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2.09</v>
      </c>
      <c r="AD80" s="206">
        <v>0</v>
      </c>
      <c r="AE80" s="206">
        <v>0</v>
      </c>
      <c r="AF80" s="206">
        <v>0</v>
      </c>
      <c r="AG80" s="206">
        <v>45.45</v>
      </c>
      <c r="AH80" s="206">
        <v>0</v>
      </c>
      <c r="AI80" s="206">
        <v>51.51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26.28</v>
      </c>
      <c r="AP80" s="206">
        <v>33.58</v>
      </c>
    </row>
    <row r="81" spans="1:42">
      <c r="A81" t="s">
        <v>123</v>
      </c>
      <c r="B81" s="206">
        <v>0</v>
      </c>
      <c r="C81" s="206">
        <v>0</v>
      </c>
      <c r="D81" s="206">
        <v>1.31</v>
      </c>
      <c r="E81" s="206">
        <v>0</v>
      </c>
      <c r="F81" s="206">
        <v>0</v>
      </c>
      <c r="G81" s="206">
        <v>1.03</v>
      </c>
      <c r="H81" s="206">
        <v>0</v>
      </c>
      <c r="I81" s="206">
        <v>2.09</v>
      </c>
      <c r="J81" s="206">
        <v>0.23</v>
      </c>
      <c r="K81" s="206">
        <v>2.61</v>
      </c>
      <c r="L81" s="206">
        <v>0.05</v>
      </c>
      <c r="M81" s="206">
        <v>0.08</v>
      </c>
      <c r="N81" s="206">
        <v>0.09</v>
      </c>
      <c r="O81" s="206">
        <v>0.05</v>
      </c>
      <c r="P81" s="206">
        <v>3.79</v>
      </c>
      <c r="Q81" s="206">
        <v>0.25</v>
      </c>
      <c r="R81" s="206">
        <v>0.92</v>
      </c>
      <c r="S81" s="206">
        <v>0.39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2.09</v>
      </c>
      <c r="AD81" s="206">
        <v>0</v>
      </c>
      <c r="AE81" s="206">
        <v>0</v>
      </c>
      <c r="AF81" s="206">
        <v>0</v>
      </c>
      <c r="AG81" s="206">
        <v>45.45</v>
      </c>
      <c r="AH81" s="206">
        <v>0</v>
      </c>
      <c r="AI81" s="206">
        <v>51.51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26.28</v>
      </c>
      <c r="AP81" s="206">
        <v>33.58</v>
      </c>
    </row>
    <row r="82" spans="1:42">
      <c r="A82" t="s">
        <v>124</v>
      </c>
      <c r="B82" s="206">
        <v>0</v>
      </c>
      <c r="C82" s="206">
        <v>0</v>
      </c>
      <c r="D82" s="206">
        <v>1.31</v>
      </c>
      <c r="E82" s="206">
        <v>0</v>
      </c>
      <c r="F82" s="206">
        <v>0</v>
      </c>
      <c r="G82" s="206">
        <v>1.03</v>
      </c>
      <c r="H82" s="206">
        <v>0</v>
      </c>
      <c r="I82" s="206">
        <v>2.09</v>
      </c>
      <c r="J82" s="206">
        <v>0.23</v>
      </c>
      <c r="K82" s="206">
        <v>2.61</v>
      </c>
      <c r="L82" s="206">
        <v>0.05</v>
      </c>
      <c r="M82" s="206">
        <v>0.08</v>
      </c>
      <c r="N82" s="206">
        <v>0.09</v>
      </c>
      <c r="O82" s="206">
        <v>0.05</v>
      </c>
      <c r="P82" s="206">
        <v>3.79</v>
      </c>
      <c r="Q82" s="206">
        <v>0.25</v>
      </c>
      <c r="R82" s="206">
        <v>0.92</v>
      </c>
      <c r="S82" s="206">
        <v>0.39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2.09</v>
      </c>
      <c r="AD82" s="206">
        <v>0</v>
      </c>
      <c r="AE82" s="206">
        <v>0</v>
      </c>
      <c r="AF82" s="206">
        <v>0</v>
      </c>
      <c r="AG82" s="206">
        <v>45.45</v>
      </c>
      <c r="AH82" s="206">
        <v>0</v>
      </c>
      <c r="AI82" s="206">
        <v>51.51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26.28</v>
      </c>
      <c r="AP82" s="206">
        <v>33.58</v>
      </c>
    </row>
    <row r="83" spans="1:42">
      <c r="A83" t="s">
        <v>125</v>
      </c>
      <c r="B83" s="206">
        <v>0</v>
      </c>
      <c r="C83" s="206">
        <v>0</v>
      </c>
      <c r="D83" s="206">
        <v>1.31</v>
      </c>
      <c r="E83" s="206">
        <v>0</v>
      </c>
      <c r="F83" s="206">
        <v>0</v>
      </c>
      <c r="G83" s="206">
        <v>1.03</v>
      </c>
      <c r="H83" s="206">
        <v>0</v>
      </c>
      <c r="I83" s="206">
        <v>2.11</v>
      </c>
      <c r="J83" s="206">
        <v>0.23</v>
      </c>
      <c r="K83" s="206">
        <v>2.61</v>
      </c>
      <c r="L83" s="206">
        <v>0.05</v>
      </c>
      <c r="M83" s="206">
        <v>0.08</v>
      </c>
      <c r="N83" s="206">
        <v>0.09</v>
      </c>
      <c r="O83" s="206">
        <v>0.05</v>
      </c>
      <c r="P83" s="206">
        <v>3.79</v>
      </c>
      <c r="Q83" s="206">
        <v>0.25</v>
      </c>
      <c r="R83" s="206">
        <v>0.92</v>
      </c>
      <c r="S83" s="206">
        <v>0.39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2.09</v>
      </c>
      <c r="AD83" s="206">
        <v>0</v>
      </c>
      <c r="AE83" s="206">
        <v>0</v>
      </c>
      <c r="AF83" s="206">
        <v>0</v>
      </c>
      <c r="AG83" s="206">
        <v>45.45</v>
      </c>
      <c r="AH83" s="206">
        <v>0</v>
      </c>
      <c r="AI83" s="206">
        <v>53.03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26.28</v>
      </c>
      <c r="AP83" s="206">
        <v>33.58</v>
      </c>
    </row>
    <row r="84" spans="1:42">
      <c r="A84" t="s">
        <v>126</v>
      </c>
      <c r="B84" s="206">
        <v>0</v>
      </c>
      <c r="C84" s="206">
        <v>0</v>
      </c>
      <c r="D84" s="206">
        <v>1.31</v>
      </c>
      <c r="E84" s="206">
        <v>0</v>
      </c>
      <c r="F84" s="206">
        <v>0</v>
      </c>
      <c r="G84" s="206">
        <v>1.03</v>
      </c>
      <c r="H84" s="206">
        <v>0</v>
      </c>
      <c r="I84" s="206">
        <v>2.11</v>
      </c>
      <c r="J84" s="206">
        <v>0.23</v>
      </c>
      <c r="K84" s="206">
        <v>2.61</v>
      </c>
      <c r="L84" s="206">
        <v>0.05</v>
      </c>
      <c r="M84" s="206">
        <v>0.08</v>
      </c>
      <c r="N84" s="206">
        <v>0.09</v>
      </c>
      <c r="O84" s="206">
        <v>0.05</v>
      </c>
      <c r="P84" s="206">
        <v>3.79</v>
      </c>
      <c r="Q84" s="206">
        <v>0.25</v>
      </c>
      <c r="R84" s="206">
        <v>0.92</v>
      </c>
      <c r="S84" s="206">
        <v>0.39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2.09</v>
      </c>
      <c r="AD84" s="206">
        <v>0</v>
      </c>
      <c r="AE84" s="206">
        <v>0</v>
      </c>
      <c r="AF84" s="206">
        <v>0</v>
      </c>
      <c r="AG84" s="206">
        <v>45.45</v>
      </c>
      <c r="AH84" s="206">
        <v>0</v>
      </c>
      <c r="AI84" s="206">
        <v>53.03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26.28</v>
      </c>
      <c r="AP84" s="206">
        <v>33.58</v>
      </c>
    </row>
    <row r="85" spans="1:42">
      <c r="A85" t="s">
        <v>127</v>
      </c>
      <c r="B85" s="206">
        <v>0</v>
      </c>
      <c r="C85" s="206">
        <v>0</v>
      </c>
      <c r="D85" s="206">
        <v>1.31</v>
      </c>
      <c r="E85" s="206">
        <v>0</v>
      </c>
      <c r="F85" s="206">
        <v>0</v>
      </c>
      <c r="G85" s="206">
        <v>1.03</v>
      </c>
      <c r="H85" s="206">
        <v>0</v>
      </c>
      <c r="I85" s="206">
        <v>2.11</v>
      </c>
      <c r="J85" s="206">
        <v>0.23</v>
      </c>
      <c r="K85" s="206">
        <v>2.61</v>
      </c>
      <c r="L85" s="206">
        <v>0.05</v>
      </c>
      <c r="M85" s="206">
        <v>0.08</v>
      </c>
      <c r="N85" s="206">
        <v>0.09</v>
      </c>
      <c r="O85" s="206">
        <v>0.05</v>
      </c>
      <c r="P85" s="206">
        <v>3.79</v>
      </c>
      <c r="Q85" s="206">
        <v>0.25</v>
      </c>
      <c r="R85" s="206">
        <v>0.92</v>
      </c>
      <c r="S85" s="206">
        <v>0.39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2.09</v>
      </c>
      <c r="AD85" s="206">
        <v>0</v>
      </c>
      <c r="AE85" s="206">
        <v>0</v>
      </c>
      <c r="AF85" s="206">
        <v>0</v>
      </c>
      <c r="AG85" s="206">
        <v>45.45</v>
      </c>
      <c r="AH85" s="206">
        <v>0</v>
      </c>
      <c r="AI85" s="206">
        <v>53.03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26.28</v>
      </c>
      <c r="AP85" s="206">
        <v>33.58</v>
      </c>
    </row>
    <row r="86" spans="1:42">
      <c r="A86" t="s">
        <v>128</v>
      </c>
      <c r="B86" s="206">
        <v>0</v>
      </c>
      <c r="C86" s="206">
        <v>0</v>
      </c>
      <c r="D86" s="206">
        <v>1.31</v>
      </c>
      <c r="E86" s="206">
        <v>0</v>
      </c>
      <c r="F86" s="206">
        <v>0</v>
      </c>
      <c r="G86" s="206">
        <v>1.03</v>
      </c>
      <c r="H86" s="206">
        <v>0</v>
      </c>
      <c r="I86" s="206">
        <v>2.11</v>
      </c>
      <c r="J86" s="206">
        <v>0.23</v>
      </c>
      <c r="K86" s="206">
        <v>2.61</v>
      </c>
      <c r="L86" s="206">
        <v>0.05</v>
      </c>
      <c r="M86" s="206">
        <v>0.08</v>
      </c>
      <c r="N86" s="206">
        <v>0.09</v>
      </c>
      <c r="O86" s="206">
        <v>0.05</v>
      </c>
      <c r="P86" s="206">
        <v>3.79</v>
      </c>
      <c r="Q86" s="206">
        <v>0.25</v>
      </c>
      <c r="R86" s="206">
        <v>0.92</v>
      </c>
      <c r="S86" s="206">
        <v>0.39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2.09</v>
      </c>
      <c r="AD86" s="206">
        <v>0</v>
      </c>
      <c r="AE86" s="206">
        <v>0</v>
      </c>
      <c r="AF86" s="206">
        <v>0</v>
      </c>
      <c r="AG86" s="206">
        <v>45.45</v>
      </c>
      <c r="AH86" s="206">
        <v>0</v>
      </c>
      <c r="AI86" s="206">
        <v>53.03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26.28</v>
      </c>
      <c r="AP86" s="206">
        <v>33.58</v>
      </c>
    </row>
    <row r="87" spans="1:42">
      <c r="A87" t="s">
        <v>129</v>
      </c>
      <c r="B87" s="206">
        <v>0</v>
      </c>
      <c r="C87" s="206">
        <v>0</v>
      </c>
      <c r="D87" s="206">
        <v>1.31</v>
      </c>
      <c r="E87" s="206">
        <v>0</v>
      </c>
      <c r="F87" s="206">
        <v>0</v>
      </c>
      <c r="G87" s="206">
        <v>1.03</v>
      </c>
      <c r="H87" s="206">
        <v>0</v>
      </c>
      <c r="I87" s="206">
        <v>2.11</v>
      </c>
      <c r="J87" s="206">
        <v>0.23</v>
      </c>
      <c r="K87" s="206">
        <v>2.61</v>
      </c>
      <c r="L87" s="206">
        <v>0.05</v>
      </c>
      <c r="M87" s="206">
        <v>0.08</v>
      </c>
      <c r="N87" s="206">
        <v>0.09</v>
      </c>
      <c r="O87" s="206">
        <v>0.05</v>
      </c>
      <c r="P87" s="206">
        <v>3.79</v>
      </c>
      <c r="Q87" s="206">
        <v>0.25</v>
      </c>
      <c r="R87" s="206">
        <v>0.92</v>
      </c>
      <c r="S87" s="206">
        <v>0.39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2.09</v>
      </c>
      <c r="AD87" s="206">
        <v>0</v>
      </c>
      <c r="AE87" s="206">
        <v>0</v>
      </c>
      <c r="AF87" s="206">
        <v>0</v>
      </c>
      <c r="AG87" s="206">
        <v>45.45</v>
      </c>
      <c r="AH87" s="206">
        <v>0</v>
      </c>
      <c r="AI87" s="206">
        <v>53.03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26.28</v>
      </c>
      <c r="AP87" s="206">
        <v>33.58</v>
      </c>
    </row>
    <row r="88" spans="1:42">
      <c r="A88" t="s">
        <v>130</v>
      </c>
      <c r="B88" s="206">
        <v>0</v>
      </c>
      <c r="C88" s="206">
        <v>0</v>
      </c>
      <c r="D88" s="206">
        <v>1.31</v>
      </c>
      <c r="E88" s="206">
        <v>0</v>
      </c>
      <c r="F88" s="206">
        <v>0</v>
      </c>
      <c r="G88" s="206">
        <v>1.03</v>
      </c>
      <c r="H88" s="206">
        <v>0</v>
      </c>
      <c r="I88" s="206">
        <v>2.11</v>
      </c>
      <c r="J88" s="206">
        <v>0.23</v>
      </c>
      <c r="K88" s="206">
        <v>2.61</v>
      </c>
      <c r="L88" s="206">
        <v>0.05</v>
      </c>
      <c r="M88" s="206">
        <v>0.08</v>
      </c>
      <c r="N88" s="206">
        <v>0.09</v>
      </c>
      <c r="O88" s="206">
        <v>0.05</v>
      </c>
      <c r="P88" s="206">
        <v>3.79</v>
      </c>
      <c r="Q88" s="206">
        <v>0.25</v>
      </c>
      <c r="R88" s="206">
        <v>0.78</v>
      </c>
      <c r="S88" s="206">
        <v>0.39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2.09</v>
      </c>
      <c r="AD88" s="206">
        <v>0</v>
      </c>
      <c r="AE88" s="206">
        <v>0</v>
      </c>
      <c r="AF88" s="206">
        <v>0</v>
      </c>
      <c r="AG88" s="206">
        <v>45.45</v>
      </c>
      <c r="AH88" s="206">
        <v>0</v>
      </c>
      <c r="AI88" s="206">
        <v>53.03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26.28</v>
      </c>
      <c r="AP88" s="206">
        <v>33.58</v>
      </c>
    </row>
    <row r="89" spans="1:42">
      <c r="A89" t="s">
        <v>131</v>
      </c>
      <c r="B89" s="206">
        <v>0</v>
      </c>
      <c r="C89" s="206">
        <v>0</v>
      </c>
      <c r="D89" s="206">
        <v>1.31</v>
      </c>
      <c r="E89" s="206">
        <v>0</v>
      </c>
      <c r="F89" s="206">
        <v>0</v>
      </c>
      <c r="G89" s="206">
        <v>1.03</v>
      </c>
      <c r="H89" s="206">
        <v>0</v>
      </c>
      <c r="I89" s="206">
        <v>2.11</v>
      </c>
      <c r="J89" s="206">
        <v>0.23</v>
      </c>
      <c r="K89" s="206">
        <v>2.61</v>
      </c>
      <c r="L89" s="206">
        <v>0.05</v>
      </c>
      <c r="M89" s="206">
        <v>0.08</v>
      </c>
      <c r="N89" s="206">
        <v>0.09</v>
      </c>
      <c r="O89" s="206">
        <v>0.05</v>
      </c>
      <c r="P89" s="206">
        <v>3.79</v>
      </c>
      <c r="Q89" s="206">
        <v>0.25</v>
      </c>
      <c r="R89" s="206">
        <v>0.78</v>
      </c>
      <c r="S89" s="206">
        <v>0.39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2.09</v>
      </c>
      <c r="AD89" s="206">
        <v>0</v>
      </c>
      <c r="AE89" s="206">
        <v>0</v>
      </c>
      <c r="AF89" s="206">
        <v>0</v>
      </c>
      <c r="AG89" s="206">
        <v>45.45</v>
      </c>
      <c r="AH89" s="206">
        <v>0</v>
      </c>
      <c r="AI89" s="206">
        <v>53.03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26.28</v>
      </c>
      <c r="AP89" s="206">
        <v>33.58</v>
      </c>
    </row>
    <row r="90" spans="1:42">
      <c r="A90" t="s">
        <v>132</v>
      </c>
      <c r="B90" s="206">
        <v>0</v>
      </c>
      <c r="C90" s="206">
        <v>0</v>
      </c>
      <c r="D90" s="206">
        <v>1.31</v>
      </c>
      <c r="E90" s="206">
        <v>0</v>
      </c>
      <c r="F90" s="206">
        <v>0</v>
      </c>
      <c r="G90" s="206">
        <v>1.03</v>
      </c>
      <c r="H90" s="206">
        <v>0</v>
      </c>
      <c r="I90" s="206">
        <v>2.11</v>
      </c>
      <c r="J90" s="206">
        <v>0.23</v>
      </c>
      <c r="K90" s="206">
        <v>2.61</v>
      </c>
      <c r="L90" s="206">
        <v>0.05</v>
      </c>
      <c r="M90" s="206">
        <v>0.08</v>
      </c>
      <c r="N90" s="206">
        <v>0.09</v>
      </c>
      <c r="O90" s="206">
        <v>0.05</v>
      </c>
      <c r="P90" s="206">
        <v>3.79</v>
      </c>
      <c r="Q90" s="206">
        <v>0.25</v>
      </c>
      <c r="R90" s="206">
        <v>0.78</v>
      </c>
      <c r="S90" s="206">
        <v>0.39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2.09</v>
      </c>
      <c r="AD90" s="206">
        <v>0</v>
      </c>
      <c r="AE90" s="206">
        <v>0</v>
      </c>
      <c r="AF90" s="206">
        <v>0</v>
      </c>
      <c r="AG90" s="206">
        <v>45.45</v>
      </c>
      <c r="AH90" s="206">
        <v>0</v>
      </c>
      <c r="AI90" s="206">
        <v>53.03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26.28</v>
      </c>
      <c r="AP90" s="206">
        <v>33.58</v>
      </c>
    </row>
    <row r="91" spans="1:42">
      <c r="A91" t="s">
        <v>133</v>
      </c>
      <c r="B91" s="206">
        <v>0</v>
      </c>
      <c r="C91" s="206">
        <v>1.3</v>
      </c>
      <c r="D91" s="206">
        <v>0</v>
      </c>
      <c r="E91" s="206">
        <v>0</v>
      </c>
      <c r="F91" s="206">
        <v>0</v>
      </c>
      <c r="G91" s="206">
        <v>1.03</v>
      </c>
      <c r="H91" s="206">
        <v>0</v>
      </c>
      <c r="I91" s="206">
        <v>2.11</v>
      </c>
      <c r="J91" s="206">
        <v>0.23</v>
      </c>
      <c r="K91" s="206">
        <v>2.61</v>
      </c>
      <c r="L91" s="206">
        <v>0.05</v>
      </c>
      <c r="M91" s="206">
        <v>0.08</v>
      </c>
      <c r="N91" s="206">
        <v>0.09</v>
      </c>
      <c r="O91" s="206">
        <v>0.05</v>
      </c>
      <c r="P91" s="206">
        <v>3.74</v>
      </c>
      <c r="Q91" s="206">
        <v>0.25</v>
      </c>
      <c r="R91" s="206">
        <v>0.78</v>
      </c>
      <c r="S91" s="206">
        <v>0.22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2.09</v>
      </c>
      <c r="AD91" s="206">
        <v>0</v>
      </c>
      <c r="AE91" s="206">
        <v>0</v>
      </c>
      <c r="AF91" s="206">
        <v>0</v>
      </c>
      <c r="AG91" s="206">
        <v>45.45</v>
      </c>
      <c r="AH91" s="206">
        <v>0</v>
      </c>
      <c r="AI91" s="206">
        <v>53.03</v>
      </c>
      <c r="AJ91" s="206">
        <v>0</v>
      </c>
      <c r="AK91" s="206">
        <v>11.36</v>
      </c>
      <c r="AL91" s="206">
        <v>0</v>
      </c>
      <c r="AM91" s="206">
        <v>0</v>
      </c>
      <c r="AN91" s="206">
        <v>0</v>
      </c>
      <c r="AO91" s="206">
        <v>26.28</v>
      </c>
      <c r="AP91" s="206">
        <v>33.58</v>
      </c>
    </row>
    <row r="92" spans="1:42">
      <c r="A92" t="s">
        <v>134</v>
      </c>
      <c r="B92" s="206">
        <v>0</v>
      </c>
      <c r="C92" s="206">
        <v>1.3</v>
      </c>
      <c r="D92" s="206">
        <v>0</v>
      </c>
      <c r="E92" s="206">
        <v>0</v>
      </c>
      <c r="F92" s="206">
        <v>0</v>
      </c>
      <c r="G92" s="206">
        <v>1.03</v>
      </c>
      <c r="H92" s="206">
        <v>0</v>
      </c>
      <c r="I92" s="206">
        <v>2.11</v>
      </c>
      <c r="J92" s="206">
        <v>0.23</v>
      </c>
      <c r="K92" s="206">
        <v>2.61</v>
      </c>
      <c r="L92" s="206">
        <v>0.05</v>
      </c>
      <c r="M92" s="206">
        <v>0.08</v>
      </c>
      <c r="N92" s="206">
        <v>0.09</v>
      </c>
      <c r="O92" s="206">
        <v>0.05</v>
      </c>
      <c r="P92" s="206">
        <v>3.62</v>
      </c>
      <c r="Q92" s="206">
        <v>0.25</v>
      </c>
      <c r="R92" s="206">
        <v>0.78</v>
      </c>
      <c r="S92" s="206">
        <v>0.39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2.09</v>
      </c>
      <c r="AD92" s="206">
        <v>0</v>
      </c>
      <c r="AE92" s="206">
        <v>0</v>
      </c>
      <c r="AF92" s="206">
        <v>0</v>
      </c>
      <c r="AG92" s="206">
        <v>45.45</v>
      </c>
      <c r="AH92" s="206">
        <v>0</v>
      </c>
      <c r="AI92" s="206">
        <v>53.03</v>
      </c>
      <c r="AJ92" s="206">
        <v>0</v>
      </c>
      <c r="AK92" s="206">
        <v>11.36</v>
      </c>
      <c r="AL92" s="206">
        <v>0</v>
      </c>
      <c r="AM92" s="206">
        <v>0</v>
      </c>
      <c r="AN92" s="206">
        <v>0</v>
      </c>
      <c r="AO92" s="206">
        <v>26.28</v>
      </c>
      <c r="AP92" s="206">
        <v>33.58</v>
      </c>
    </row>
    <row r="93" spans="1:42">
      <c r="A93" t="s">
        <v>135</v>
      </c>
      <c r="B93" s="206">
        <v>0</v>
      </c>
      <c r="C93" s="206">
        <v>1.3</v>
      </c>
      <c r="D93" s="206">
        <v>0</v>
      </c>
      <c r="E93" s="206">
        <v>0</v>
      </c>
      <c r="F93" s="206">
        <v>0</v>
      </c>
      <c r="G93" s="206">
        <v>1.03</v>
      </c>
      <c r="H93" s="206">
        <v>0</v>
      </c>
      <c r="I93" s="206">
        <v>2.11</v>
      </c>
      <c r="J93" s="206">
        <v>0.23</v>
      </c>
      <c r="K93" s="206">
        <v>2.61</v>
      </c>
      <c r="L93" s="206">
        <v>0.05</v>
      </c>
      <c r="M93" s="206">
        <v>0.11</v>
      </c>
      <c r="N93" s="206">
        <v>0.09</v>
      </c>
      <c r="O93" s="206">
        <v>0.05</v>
      </c>
      <c r="P93" s="206">
        <v>3.46</v>
      </c>
      <c r="Q93" s="206">
        <v>0.25</v>
      </c>
      <c r="R93" s="206">
        <v>0.78</v>
      </c>
      <c r="S93" s="206">
        <v>0.39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2.09</v>
      </c>
      <c r="AD93" s="206">
        <v>0</v>
      </c>
      <c r="AE93" s="206">
        <v>0</v>
      </c>
      <c r="AF93" s="206">
        <v>0</v>
      </c>
      <c r="AG93" s="206">
        <v>45.45</v>
      </c>
      <c r="AH93" s="206">
        <v>0</v>
      </c>
      <c r="AI93" s="206">
        <v>53.03</v>
      </c>
      <c r="AJ93" s="206">
        <v>0</v>
      </c>
      <c r="AK93" s="206">
        <v>11.36</v>
      </c>
      <c r="AL93" s="206">
        <v>0</v>
      </c>
      <c r="AM93" s="206">
        <v>0</v>
      </c>
      <c r="AN93" s="206">
        <v>0</v>
      </c>
      <c r="AO93" s="206">
        <v>26.28</v>
      </c>
      <c r="AP93" s="206">
        <v>33.58</v>
      </c>
    </row>
    <row r="94" spans="1:42">
      <c r="A94" t="s">
        <v>136</v>
      </c>
      <c r="B94" s="206">
        <v>0</v>
      </c>
      <c r="C94" s="206">
        <v>0</v>
      </c>
      <c r="D94" s="206">
        <v>1.31</v>
      </c>
      <c r="E94" s="206">
        <v>0</v>
      </c>
      <c r="F94" s="206">
        <v>0</v>
      </c>
      <c r="G94" s="206">
        <v>1.03</v>
      </c>
      <c r="H94" s="206">
        <v>0</v>
      </c>
      <c r="I94" s="206">
        <v>2.11</v>
      </c>
      <c r="J94" s="206">
        <v>0.23</v>
      </c>
      <c r="K94" s="206">
        <v>2.61</v>
      </c>
      <c r="L94" s="206">
        <v>0.05</v>
      </c>
      <c r="M94" s="206">
        <v>0.09</v>
      </c>
      <c r="N94" s="206">
        <v>0.09</v>
      </c>
      <c r="O94" s="206">
        <v>0.05</v>
      </c>
      <c r="P94" s="206">
        <v>3.31</v>
      </c>
      <c r="Q94" s="206">
        <v>0.25</v>
      </c>
      <c r="R94" s="206">
        <v>0.78</v>
      </c>
      <c r="S94" s="206">
        <v>0.39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2.09</v>
      </c>
      <c r="AD94" s="206">
        <v>0</v>
      </c>
      <c r="AE94" s="206">
        <v>0</v>
      </c>
      <c r="AF94" s="206">
        <v>0</v>
      </c>
      <c r="AG94" s="206">
        <v>45.45</v>
      </c>
      <c r="AH94" s="206">
        <v>0</v>
      </c>
      <c r="AI94" s="206">
        <v>53.03</v>
      </c>
      <c r="AJ94" s="206">
        <v>0</v>
      </c>
      <c r="AK94" s="206">
        <v>11.36</v>
      </c>
      <c r="AL94" s="206">
        <v>0</v>
      </c>
      <c r="AM94" s="206">
        <v>0</v>
      </c>
      <c r="AN94" s="206">
        <v>0</v>
      </c>
      <c r="AO94" s="206">
        <v>26.28</v>
      </c>
      <c r="AP94" s="206">
        <v>33.58</v>
      </c>
    </row>
    <row r="95" spans="1:42">
      <c r="A95" t="s">
        <v>137</v>
      </c>
      <c r="B95" s="206">
        <v>0</v>
      </c>
      <c r="C95" s="206">
        <v>0</v>
      </c>
      <c r="D95" s="206">
        <v>1.31</v>
      </c>
      <c r="E95" s="206">
        <v>0</v>
      </c>
      <c r="F95" s="206">
        <v>0</v>
      </c>
      <c r="G95" s="206">
        <v>1.03</v>
      </c>
      <c r="H95" s="206">
        <v>0</v>
      </c>
      <c r="I95" s="206">
        <v>2.11</v>
      </c>
      <c r="J95" s="206">
        <v>0.23</v>
      </c>
      <c r="K95" s="206">
        <v>2.61</v>
      </c>
      <c r="L95" s="206">
        <v>0.05</v>
      </c>
      <c r="M95" s="206">
        <v>0.09</v>
      </c>
      <c r="N95" s="206">
        <v>0.09</v>
      </c>
      <c r="O95" s="206">
        <v>0.05</v>
      </c>
      <c r="P95" s="206">
        <v>2.93</v>
      </c>
      <c r="Q95" s="206">
        <v>0.25</v>
      </c>
      <c r="R95" s="206">
        <v>0.78</v>
      </c>
      <c r="S95" s="206">
        <v>0.39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2.09</v>
      </c>
      <c r="AD95" s="206">
        <v>0</v>
      </c>
      <c r="AE95" s="206">
        <v>0</v>
      </c>
      <c r="AF95" s="206">
        <v>0</v>
      </c>
      <c r="AG95" s="206">
        <v>45.45</v>
      </c>
      <c r="AH95" s="206">
        <v>0</v>
      </c>
      <c r="AI95" s="206">
        <v>53.03</v>
      </c>
      <c r="AJ95" s="206">
        <v>0</v>
      </c>
      <c r="AK95" s="206">
        <v>9.61</v>
      </c>
      <c r="AL95" s="206">
        <v>0</v>
      </c>
      <c r="AM95" s="206">
        <v>0</v>
      </c>
      <c r="AN95" s="206">
        <v>0</v>
      </c>
      <c r="AO95" s="206">
        <v>26.28</v>
      </c>
      <c r="AP95" s="206">
        <v>33.58</v>
      </c>
    </row>
    <row r="96" spans="1:42">
      <c r="A96" t="s">
        <v>138</v>
      </c>
      <c r="B96" s="206">
        <v>0</v>
      </c>
      <c r="C96" s="206">
        <v>0</v>
      </c>
      <c r="D96" s="206">
        <v>1.31</v>
      </c>
      <c r="E96" s="206">
        <v>0</v>
      </c>
      <c r="F96" s="206">
        <v>0</v>
      </c>
      <c r="G96" s="206">
        <v>1.03</v>
      </c>
      <c r="H96" s="206">
        <v>0</v>
      </c>
      <c r="I96" s="206">
        <v>2.11</v>
      </c>
      <c r="J96" s="206">
        <v>0.23</v>
      </c>
      <c r="K96" s="206">
        <v>2.61</v>
      </c>
      <c r="L96" s="206">
        <v>0.05</v>
      </c>
      <c r="M96" s="206">
        <v>0.09</v>
      </c>
      <c r="N96" s="206">
        <v>0.09</v>
      </c>
      <c r="O96" s="206">
        <v>0.05</v>
      </c>
      <c r="P96" s="206">
        <v>2.8</v>
      </c>
      <c r="Q96" s="206">
        <v>7.0000000000000007E-2</v>
      </c>
      <c r="R96" s="206">
        <v>0.78</v>
      </c>
      <c r="S96" s="206">
        <v>0.23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2.09</v>
      </c>
      <c r="AD96" s="206">
        <v>0</v>
      </c>
      <c r="AE96" s="206">
        <v>0</v>
      </c>
      <c r="AF96" s="206">
        <v>0</v>
      </c>
      <c r="AG96" s="206">
        <v>45.45</v>
      </c>
      <c r="AH96" s="206">
        <v>0</v>
      </c>
      <c r="AI96" s="206">
        <v>53.03</v>
      </c>
      <c r="AJ96" s="206">
        <v>0</v>
      </c>
      <c r="AK96" s="206">
        <v>9.61</v>
      </c>
      <c r="AL96" s="206">
        <v>0</v>
      </c>
      <c r="AM96" s="206">
        <v>0</v>
      </c>
      <c r="AN96" s="206">
        <v>0</v>
      </c>
      <c r="AO96" s="206">
        <v>26.28</v>
      </c>
      <c r="AP96" s="206">
        <v>33.58</v>
      </c>
    </row>
    <row r="97" spans="1:42">
      <c r="A97" t="s">
        <v>139</v>
      </c>
      <c r="B97" s="206">
        <v>0</v>
      </c>
      <c r="C97" s="206">
        <v>0</v>
      </c>
      <c r="D97" s="206">
        <v>1.31</v>
      </c>
      <c r="E97" s="206">
        <v>0</v>
      </c>
      <c r="F97" s="206">
        <v>0</v>
      </c>
      <c r="G97" s="206">
        <v>1.03</v>
      </c>
      <c r="H97" s="206">
        <v>0</v>
      </c>
      <c r="I97" s="206">
        <v>2.11</v>
      </c>
      <c r="J97" s="206">
        <v>0.23</v>
      </c>
      <c r="K97" s="206">
        <v>2.61</v>
      </c>
      <c r="L97" s="206">
        <v>0.05</v>
      </c>
      <c r="M97" s="206">
        <v>0.09</v>
      </c>
      <c r="N97" s="206">
        <v>0.09</v>
      </c>
      <c r="O97" s="206">
        <v>0.05</v>
      </c>
      <c r="P97" s="206">
        <v>2.8</v>
      </c>
      <c r="Q97" s="206">
        <v>7.0000000000000007E-2</v>
      </c>
      <c r="R97" s="206">
        <v>0.78</v>
      </c>
      <c r="S97" s="206">
        <v>0.23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2.09</v>
      </c>
      <c r="AD97" s="206">
        <v>0</v>
      </c>
      <c r="AE97" s="206">
        <v>0</v>
      </c>
      <c r="AF97" s="206">
        <v>0</v>
      </c>
      <c r="AG97" s="206">
        <v>45.45</v>
      </c>
      <c r="AH97" s="206">
        <v>0</v>
      </c>
      <c r="AI97" s="206">
        <v>53.03</v>
      </c>
      <c r="AJ97" s="206">
        <v>0</v>
      </c>
      <c r="AK97" s="206">
        <v>9.61</v>
      </c>
      <c r="AL97" s="206">
        <v>0</v>
      </c>
      <c r="AM97" s="206">
        <v>0</v>
      </c>
      <c r="AN97" s="206">
        <v>0</v>
      </c>
      <c r="AO97" s="206">
        <v>26.28</v>
      </c>
      <c r="AP97" s="206">
        <v>33.58</v>
      </c>
    </row>
    <row r="98" spans="1:42">
      <c r="A98" t="s">
        <v>140</v>
      </c>
      <c r="B98" s="206">
        <v>0</v>
      </c>
      <c r="C98" s="206">
        <v>0</v>
      </c>
      <c r="D98" s="206">
        <v>1.31</v>
      </c>
      <c r="E98" s="206">
        <v>0</v>
      </c>
      <c r="F98" s="206">
        <v>0</v>
      </c>
      <c r="G98" s="206">
        <v>1.03</v>
      </c>
      <c r="H98" s="206">
        <v>0</v>
      </c>
      <c r="I98" s="206">
        <v>2.11</v>
      </c>
      <c r="J98" s="206">
        <v>0.23</v>
      </c>
      <c r="K98" s="206">
        <v>2.61</v>
      </c>
      <c r="L98" s="206">
        <v>0.05</v>
      </c>
      <c r="M98" s="206">
        <v>0.09</v>
      </c>
      <c r="N98" s="206">
        <v>0.09</v>
      </c>
      <c r="O98" s="206">
        <v>0.05</v>
      </c>
      <c r="P98" s="206">
        <v>2.8</v>
      </c>
      <c r="Q98" s="206">
        <v>7.0000000000000007E-2</v>
      </c>
      <c r="R98" s="206">
        <v>0.78</v>
      </c>
      <c r="S98" s="206">
        <v>0.23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2.09</v>
      </c>
      <c r="AD98" s="206">
        <v>0</v>
      </c>
      <c r="AE98" s="206">
        <v>0</v>
      </c>
      <c r="AF98" s="206">
        <v>0</v>
      </c>
      <c r="AG98" s="206">
        <v>45.45</v>
      </c>
      <c r="AH98" s="206">
        <v>0</v>
      </c>
      <c r="AI98" s="206">
        <v>53.03</v>
      </c>
      <c r="AJ98" s="206">
        <v>0</v>
      </c>
      <c r="AK98" s="206">
        <v>9.61</v>
      </c>
      <c r="AL98" s="206">
        <v>0</v>
      </c>
      <c r="AM98" s="206">
        <v>0</v>
      </c>
      <c r="AN98" s="206">
        <v>0</v>
      </c>
      <c r="AO98" s="206">
        <v>26.28</v>
      </c>
      <c r="AP98" s="206">
        <v>33.58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4.2500000000000012E-3</v>
      </c>
      <c r="D99">
        <f t="shared" si="0"/>
        <v>2.734250000000002E-2</v>
      </c>
      <c r="E99">
        <f t="shared" si="0"/>
        <v>0</v>
      </c>
      <c r="F99">
        <f t="shared" si="0"/>
        <v>1.0674999999999994E-2</v>
      </c>
      <c r="G99">
        <f t="shared" si="0"/>
        <v>1.3192500000000015E-2</v>
      </c>
      <c r="H99">
        <f t="shared" si="0"/>
        <v>0</v>
      </c>
      <c r="I99">
        <f t="shared" si="0"/>
        <v>6.068500000000001E-2</v>
      </c>
      <c r="J99">
        <f t="shared" si="0"/>
        <v>2.6800000000000027E-3</v>
      </c>
      <c r="K99">
        <f t="shared" si="0"/>
        <v>5.5715000000000126E-2</v>
      </c>
      <c r="L99">
        <f t="shared" si="0"/>
        <v>1.2124999999999977E-3</v>
      </c>
      <c r="M99">
        <f t="shared" si="0"/>
        <v>1.940000000000001E-3</v>
      </c>
      <c r="N99">
        <f t="shared" si="0"/>
        <v>2.1599999999999979E-3</v>
      </c>
      <c r="O99">
        <f t="shared" si="0"/>
        <v>1.1999999999999977E-3</v>
      </c>
      <c r="P99">
        <f t="shared" si="0"/>
        <v>9.0090000000000087E-2</v>
      </c>
      <c r="Q99">
        <f t="shared" si="0"/>
        <v>4.7625000000000011E-3</v>
      </c>
      <c r="R99">
        <f t="shared" si="0"/>
        <v>1.6577500000000019E-2</v>
      </c>
      <c r="S99">
        <f t="shared" si="0"/>
        <v>7.5950000000000071E-3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5.082000000000008E-2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1.0907999999999982</v>
      </c>
      <c r="AH99">
        <f t="shared" si="0"/>
        <v>0</v>
      </c>
      <c r="AI99">
        <f t="shared" si="0"/>
        <v>1.2550600000000012</v>
      </c>
      <c r="AJ99">
        <f t="shared" si="0"/>
        <v>0</v>
      </c>
      <c r="AK99">
        <f t="shared" si="0"/>
        <v>0.21409000000000025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0.6307200000000005</v>
      </c>
      <c r="AP99">
        <f t="shared" si="0"/>
        <v>0.80591999999999897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13.78</v>
      </c>
      <c r="E3" s="206">
        <v>0</v>
      </c>
      <c r="F3" s="206">
        <v>6.75</v>
      </c>
      <c r="G3" s="206">
        <v>4.49</v>
      </c>
      <c r="H3" s="206">
        <v>0</v>
      </c>
      <c r="I3" s="206">
        <v>28.46</v>
      </c>
      <c r="J3" s="206">
        <v>0.68</v>
      </c>
      <c r="K3" s="206">
        <v>0.34</v>
      </c>
      <c r="L3" s="206">
        <v>14.26</v>
      </c>
      <c r="M3" s="206">
        <v>0.97</v>
      </c>
      <c r="N3" s="206">
        <v>1.32</v>
      </c>
      <c r="O3" s="206">
        <v>0</v>
      </c>
      <c r="P3" s="206">
        <v>1.3</v>
      </c>
      <c r="Q3" s="206">
        <v>0.16</v>
      </c>
      <c r="R3" s="206">
        <v>0.33</v>
      </c>
      <c r="S3" s="206">
        <v>0.2</v>
      </c>
      <c r="T3" s="206">
        <v>0</v>
      </c>
      <c r="U3" s="206">
        <v>0.62</v>
      </c>
      <c r="V3" s="206">
        <v>0.23</v>
      </c>
      <c r="W3" s="206">
        <v>0.4</v>
      </c>
      <c r="X3" s="206">
        <v>1.67</v>
      </c>
      <c r="Y3" s="206">
        <v>0</v>
      </c>
      <c r="Z3" s="206">
        <v>1.43</v>
      </c>
      <c r="AA3" s="206">
        <v>0.91</v>
      </c>
      <c r="AB3" s="206">
        <v>0</v>
      </c>
      <c r="AC3" s="206">
        <v>13.44</v>
      </c>
      <c r="AD3" s="206">
        <v>0</v>
      </c>
      <c r="AE3" s="206">
        <v>0</v>
      </c>
      <c r="AF3" s="206">
        <v>0</v>
      </c>
      <c r="AG3" s="206">
        <v>28.92</v>
      </c>
      <c r="AH3" s="206">
        <v>0</v>
      </c>
      <c r="AI3" s="206">
        <v>33.93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78.3</v>
      </c>
      <c r="AP3" s="206">
        <v>100.05</v>
      </c>
    </row>
    <row r="4" spans="1:42">
      <c r="A4" t="s">
        <v>46</v>
      </c>
      <c r="B4" s="206">
        <v>0</v>
      </c>
      <c r="C4" s="206">
        <v>0</v>
      </c>
      <c r="D4" s="206">
        <v>13.78</v>
      </c>
      <c r="E4" s="206">
        <v>0</v>
      </c>
      <c r="F4" s="206">
        <v>6.75</v>
      </c>
      <c r="G4" s="206">
        <v>4.49</v>
      </c>
      <c r="H4" s="206">
        <v>0</v>
      </c>
      <c r="I4" s="206">
        <v>28.46</v>
      </c>
      <c r="J4" s="206">
        <v>0.68</v>
      </c>
      <c r="K4" s="206">
        <v>0.34</v>
      </c>
      <c r="L4" s="206">
        <v>14.26</v>
      </c>
      <c r="M4" s="206">
        <v>0.97</v>
      </c>
      <c r="N4" s="206">
        <v>1.32</v>
      </c>
      <c r="O4" s="206">
        <v>0</v>
      </c>
      <c r="P4" s="206">
        <v>1.3</v>
      </c>
      <c r="Q4" s="206">
        <v>0.16</v>
      </c>
      <c r="R4" s="206">
        <v>0.33</v>
      </c>
      <c r="S4" s="206">
        <v>0.2</v>
      </c>
      <c r="T4" s="206">
        <v>0</v>
      </c>
      <c r="U4" s="206">
        <v>0.62</v>
      </c>
      <c r="V4" s="206">
        <v>0.23</v>
      </c>
      <c r="W4" s="206">
        <v>0.4</v>
      </c>
      <c r="X4" s="206">
        <v>1.67</v>
      </c>
      <c r="Y4" s="206">
        <v>0</v>
      </c>
      <c r="Z4" s="206">
        <v>1.43</v>
      </c>
      <c r="AA4" s="206">
        <v>0.9</v>
      </c>
      <c r="AB4" s="206">
        <v>0</v>
      </c>
      <c r="AC4" s="206">
        <v>13.44</v>
      </c>
      <c r="AD4" s="206">
        <v>0</v>
      </c>
      <c r="AE4" s="206">
        <v>0</v>
      </c>
      <c r="AF4" s="206">
        <v>0</v>
      </c>
      <c r="AG4" s="206">
        <v>28.92</v>
      </c>
      <c r="AH4" s="206">
        <v>0</v>
      </c>
      <c r="AI4" s="206">
        <v>33.93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78.3</v>
      </c>
      <c r="AP4" s="206">
        <v>100.05</v>
      </c>
    </row>
    <row r="5" spans="1:42">
      <c r="A5" t="s">
        <v>47</v>
      </c>
      <c r="B5" s="206">
        <v>0</v>
      </c>
      <c r="C5" s="206">
        <v>0</v>
      </c>
      <c r="D5" s="206">
        <v>13.78</v>
      </c>
      <c r="E5" s="206">
        <v>0</v>
      </c>
      <c r="F5" s="206">
        <v>6.75</v>
      </c>
      <c r="G5" s="206">
        <v>4.49</v>
      </c>
      <c r="H5" s="206">
        <v>0</v>
      </c>
      <c r="I5" s="206">
        <v>28.46</v>
      </c>
      <c r="J5" s="206">
        <v>0.68</v>
      </c>
      <c r="K5" s="206">
        <v>0.34</v>
      </c>
      <c r="L5" s="206">
        <v>14.26</v>
      </c>
      <c r="M5" s="206">
        <v>0.97</v>
      </c>
      <c r="N5" s="206">
        <v>1.32</v>
      </c>
      <c r="O5" s="206">
        <v>0</v>
      </c>
      <c r="P5" s="206">
        <v>1.3</v>
      </c>
      <c r="Q5" s="206">
        <v>0.16</v>
      </c>
      <c r="R5" s="206">
        <v>0.33</v>
      </c>
      <c r="S5" s="206">
        <v>0.2</v>
      </c>
      <c r="T5" s="206">
        <v>0</v>
      </c>
      <c r="U5" s="206">
        <v>0.62</v>
      </c>
      <c r="V5" s="206">
        <v>0.23</v>
      </c>
      <c r="W5" s="206">
        <v>0.4</v>
      </c>
      <c r="X5" s="206">
        <v>1.67</v>
      </c>
      <c r="Y5" s="206">
        <v>0</v>
      </c>
      <c r="Z5" s="206">
        <v>1.43</v>
      </c>
      <c r="AA5" s="206">
        <v>0.91</v>
      </c>
      <c r="AB5" s="206">
        <v>0</v>
      </c>
      <c r="AC5" s="206">
        <v>13.44</v>
      </c>
      <c r="AD5" s="206">
        <v>0</v>
      </c>
      <c r="AE5" s="206">
        <v>0</v>
      </c>
      <c r="AF5" s="206">
        <v>0</v>
      </c>
      <c r="AG5" s="206">
        <v>28.92</v>
      </c>
      <c r="AH5" s="206">
        <v>0</v>
      </c>
      <c r="AI5" s="206">
        <v>33.93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78.3</v>
      </c>
      <c r="AP5" s="206">
        <v>100.05</v>
      </c>
    </row>
    <row r="6" spans="1:42">
      <c r="A6" t="s">
        <v>48</v>
      </c>
      <c r="B6" s="206">
        <v>0</v>
      </c>
      <c r="C6" s="206">
        <v>0</v>
      </c>
      <c r="D6" s="206">
        <v>13.78</v>
      </c>
      <c r="E6" s="206">
        <v>0</v>
      </c>
      <c r="F6" s="206">
        <v>6.75</v>
      </c>
      <c r="G6" s="206">
        <v>4.49</v>
      </c>
      <c r="H6" s="206">
        <v>0</v>
      </c>
      <c r="I6" s="206">
        <v>28.46</v>
      </c>
      <c r="J6" s="206">
        <v>0.68</v>
      </c>
      <c r="K6" s="206">
        <v>0.34</v>
      </c>
      <c r="L6" s="206">
        <v>14.26</v>
      </c>
      <c r="M6" s="206">
        <v>0.97</v>
      </c>
      <c r="N6" s="206">
        <v>1.32</v>
      </c>
      <c r="O6" s="206">
        <v>0</v>
      </c>
      <c r="P6" s="206">
        <v>1.3</v>
      </c>
      <c r="Q6" s="206">
        <v>0.16</v>
      </c>
      <c r="R6" s="206">
        <v>0.33</v>
      </c>
      <c r="S6" s="206">
        <v>0.2</v>
      </c>
      <c r="T6" s="206">
        <v>0</v>
      </c>
      <c r="U6" s="206">
        <v>0.62</v>
      </c>
      <c r="V6" s="206">
        <v>0.23</v>
      </c>
      <c r="W6" s="206">
        <v>0.4</v>
      </c>
      <c r="X6" s="206">
        <v>1.67</v>
      </c>
      <c r="Y6" s="206">
        <v>0</v>
      </c>
      <c r="Z6" s="206">
        <v>1.43</v>
      </c>
      <c r="AA6" s="206">
        <v>0.91</v>
      </c>
      <c r="AB6" s="206">
        <v>0</v>
      </c>
      <c r="AC6" s="206">
        <v>13.44</v>
      </c>
      <c r="AD6" s="206">
        <v>0</v>
      </c>
      <c r="AE6" s="206">
        <v>0</v>
      </c>
      <c r="AF6" s="206">
        <v>0</v>
      </c>
      <c r="AG6" s="206">
        <v>28.92</v>
      </c>
      <c r="AH6" s="206">
        <v>0</v>
      </c>
      <c r="AI6" s="206">
        <v>33.93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78.3</v>
      </c>
      <c r="AP6" s="206">
        <v>100.05</v>
      </c>
    </row>
    <row r="7" spans="1:42">
      <c r="A7" t="s">
        <v>49</v>
      </c>
      <c r="B7" s="206">
        <v>0</v>
      </c>
      <c r="C7" s="206">
        <v>0</v>
      </c>
      <c r="D7" s="206">
        <v>13.78</v>
      </c>
      <c r="E7" s="206">
        <v>0</v>
      </c>
      <c r="F7" s="206">
        <v>6.75</v>
      </c>
      <c r="G7" s="206">
        <v>4.49</v>
      </c>
      <c r="H7" s="206">
        <v>0</v>
      </c>
      <c r="I7" s="206">
        <v>28.46</v>
      </c>
      <c r="J7" s="206">
        <v>0.68</v>
      </c>
      <c r="K7" s="206">
        <v>0.34</v>
      </c>
      <c r="L7" s="206">
        <v>14.26</v>
      </c>
      <c r="M7" s="206">
        <v>0.97</v>
      </c>
      <c r="N7" s="206">
        <v>1.32</v>
      </c>
      <c r="O7" s="206">
        <v>0</v>
      </c>
      <c r="P7" s="206">
        <v>1.3</v>
      </c>
      <c r="Q7" s="206">
        <v>0.16</v>
      </c>
      <c r="R7" s="206">
        <v>0.33</v>
      </c>
      <c r="S7" s="206">
        <v>0.2</v>
      </c>
      <c r="T7" s="206">
        <v>0</v>
      </c>
      <c r="U7" s="206">
        <v>0.62</v>
      </c>
      <c r="V7" s="206">
        <v>0.23</v>
      </c>
      <c r="W7" s="206">
        <v>0.4</v>
      </c>
      <c r="X7" s="206">
        <v>1.67</v>
      </c>
      <c r="Y7" s="206">
        <v>0</v>
      </c>
      <c r="Z7" s="206">
        <v>1.43</v>
      </c>
      <c r="AA7" s="206">
        <v>0</v>
      </c>
      <c r="AB7" s="206">
        <v>0</v>
      </c>
      <c r="AC7" s="206">
        <v>13.44</v>
      </c>
      <c r="AD7" s="206">
        <v>0</v>
      </c>
      <c r="AE7" s="206">
        <v>0</v>
      </c>
      <c r="AF7" s="206">
        <v>0</v>
      </c>
      <c r="AG7" s="206">
        <v>28.92</v>
      </c>
      <c r="AH7" s="206">
        <v>0</v>
      </c>
      <c r="AI7" s="206">
        <v>33.93</v>
      </c>
      <c r="AJ7" s="206">
        <v>0</v>
      </c>
      <c r="AK7" s="206">
        <v>19.600000000000001</v>
      </c>
      <c r="AL7" s="206">
        <v>0</v>
      </c>
      <c r="AM7" s="206">
        <v>0</v>
      </c>
      <c r="AN7" s="206">
        <v>0</v>
      </c>
      <c r="AO7" s="206">
        <v>78.3</v>
      </c>
      <c r="AP7" s="206">
        <v>100.05</v>
      </c>
    </row>
    <row r="8" spans="1:42">
      <c r="A8" t="s">
        <v>50</v>
      </c>
      <c r="B8" s="206">
        <v>0</v>
      </c>
      <c r="C8" s="206">
        <v>0</v>
      </c>
      <c r="D8" s="206">
        <v>13.78</v>
      </c>
      <c r="E8" s="206">
        <v>0</v>
      </c>
      <c r="F8" s="206">
        <v>6.75</v>
      </c>
      <c r="G8" s="206">
        <v>4.49</v>
      </c>
      <c r="H8" s="206">
        <v>0</v>
      </c>
      <c r="I8" s="206">
        <v>28.46</v>
      </c>
      <c r="J8" s="206">
        <v>0.68</v>
      </c>
      <c r="K8" s="206">
        <v>0.34</v>
      </c>
      <c r="L8" s="206">
        <v>14.26</v>
      </c>
      <c r="M8" s="206">
        <v>0.97</v>
      </c>
      <c r="N8" s="206">
        <v>1.32</v>
      </c>
      <c r="O8" s="206">
        <v>0</v>
      </c>
      <c r="P8" s="206">
        <v>1.3</v>
      </c>
      <c r="Q8" s="206">
        <v>0.16</v>
      </c>
      <c r="R8" s="206">
        <v>0.33</v>
      </c>
      <c r="S8" s="206">
        <v>0.2</v>
      </c>
      <c r="T8" s="206">
        <v>0</v>
      </c>
      <c r="U8" s="206">
        <v>0.62</v>
      </c>
      <c r="V8" s="206">
        <v>0.23</v>
      </c>
      <c r="W8" s="206">
        <v>0.4</v>
      </c>
      <c r="X8" s="206">
        <v>1.67</v>
      </c>
      <c r="Y8" s="206">
        <v>0</v>
      </c>
      <c r="Z8" s="206">
        <v>1.43</v>
      </c>
      <c r="AA8" s="206">
        <v>0</v>
      </c>
      <c r="AB8" s="206">
        <v>0</v>
      </c>
      <c r="AC8" s="206">
        <v>13.44</v>
      </c>
      <c r="AD8" s="206">
        <v>0</v>
      </c>
      <c r="AE8" s="206">
        <v>0</v>
      </c>
      <c r="AF8" s="206">
        <v>0</v>
      </c>
      <c r="AG8" s="206">
        <v>28.92</v>
      </c>
      <c r="AH8" s="206">
        <v>0</v>
      </c>
      <c r="AI8" s="206">
        <v>33.93</v>
      </c>
      <c r="AJ8" s="206">
        <v>0</v>
      </c>
      <c r="AK8" s="206">
        <v>19.600000000000001</v>
      </c>
      <c r="AL8" s="206">
        <v>0</v>
      </c>
      <c r="AM8" s="206">
        <v>0</v>
      </c>
      <c r="AN8" s="206">
        <v>0</v>
      </c>
      <c r="AO8" s="206">
        <v>78.3</v>
      </c>
      <c r="AP8" s="206">
        <v>100.05</v>
      </c>
    </row>
    <row r="9" spans="1:42">
      <c r="A9" t="s">
        <v>51</v>
      </c>
      <c r="B9" s="206">
        <v>0</v>
      </c>
      <c r="C9" s="206">
        <v>0</v>
      </c>
      <c r="D9" s="206">
        <v>13.78</v>
      </c>
      <c r="E9" s="206">
        <v>0</v>
      </c>
      <c r="F9" s="206">
        <v>6.75</v>
      </c>
      <c r="G9" s="206">
        <v>4.49</v>
      </c>
      <c r="H9" s="206">
        <v>0</v>
      </c>
      <c r="I9" s="206">
        <v>28.46</v>
      </c>
      <c r="J9" s="206">
        <v>0.68</v>
      </c>
      <c r="K9" s="206">
        <v>0.34</v>
      </c>
      <c r="L9" s="206">
        <v>14.26</v>
      </c>
      <c r="M9" s="206">
        <v>0.97</v>
      </c>
      <c r="N9" s="206">
        <v>1.32</v>
      </c>
      <c r="O9" s="206">
        <v>0</v>
      </c>
      <c r="P9" s="206">
        <v>1.3</v>
      </c>
      <c r="Q9" s="206">
        <v>0.16</v>
      </c>
      <c r="R9" s="206">
        <v>0.33</v>
      </c>
      <c r="S9" s="206">
        <v>0.2</v>
      </c>
      <c r="T9" s="206">
        <v>0</v>
      </c>
      <c r="U9" s="206">
        <v>0.62</v>
      </c>
      <c r="V9" s="206">
        <v>0.23</v>
      </c>
      <c r="W9" s="206">
        <v>0.4</v>
      </c>
      <c r="X9" s="206">
        <v>1.67</v>
      </c>
      <c r="Y9" s="206">
        <v>0</v>
      </c>
      <c r="Z9" s="206">
        <v>1.43</v>
      </c>
      <c r="AA9" s="206">
        <v>0</v>
      </c>
      <c r="AB9" s="206">
        <v>0</v>
      </c>
      <c r="AC9" s="206">
        <v>13.44</v>
      </c>
      <c r="AD9" s="206">
        <v>0</v>
      </c>
      <c r="AE9" s="206">
        <v>0</v>
      </c>
      <c r="AF9" s="206">
        <v>0</v>
      </c>
      <c r="AG9" s="206">
        <v>28.92</v>
      </c>
      <c r="AH9" s="206">
        <v>0</v>
      </c>
      <c r="AI9" s="206">
        <v>33.93</v>
      </c>
      <c r="AJ9" s="206">
        <v>0</v>
      </c>
      <c r="AK9" s="206">
        <v>19.600000000000001</v>
      </c>
      <c r="AL9" s="206">
        <v>0</v>
      </c>
      <c r="AM9" s="206">
        <v>0</v>
      </c>
      <c r="AN9" s="206">
        <v>0</v>
      </c>
      <c r="AO9" s="206">
        <v>78.3</v>
      </c>
      <c r="AP9" s="206">
        <v>100.05</v>
      </c>
    </row>
    <row r="10" spans="1:42">
      <c r="A10" t="s">
        <v>52</v>
      </c>
      <c r="B10" s="206">
        <v>0</v>
      </c>
      <c r="C10" s="206">
        <v>0</v>
      </c>
      <c r="D10" s="206">
        <v>13.78</v>
      </c>
      <c r="E10" s="206">
        <v>0</v>
      </c>
      <c r="F10" s="206">
        <v>6.75</v>
      </c>
      <c r="G10" s="206">
        <v>4.49</v>
      </c>
      <c r="H10" s="206">
        <v>0</v>
      </c>
      <c r="I10" s="206">
        <v>28.46</v>
      </c>
      <c r="J10" s="206">
        <v>0.68</v>
      </c>
      <c r="K10" s="206">
        <v>0.34</v>
      </c>
      <c r="L10" s="206">
        <v>14.26</v>
      </c>
      <c r="M10" s="206">
        <v>0.97</v>
      </c>
      <c r="N10" s="206">
        <v>1.32</v>
      </c>
      <c r="O10" s="206">
        <v>0</v>
      </c>
      <c r="P10" s="206">
        <v>1.3</v>
      </c>
      <c r="Q10" s="206">
        <v>0.16</v>
      </c>
      <c r="R10" s="206">
        <v>0.33</v>
      </c>
      <c r="S10" s="206">
        <v>0.2</v>
      </c>
      <c r="T10" s="206">
        <v>0</v>
      </c>
      <c r="U10" s="206">
        <v>0.62</v>
      </c>
      <c r="V10" s="206">
        <v>0.23</v>
      </c>
      <c r="W10" s="206">
        <v>0.4</v>
      </c>
      <c r="X10" s="206">
        <v>1.67</v>
      </c>
      <c r="Y10" s="206">
        <v>0</v>
      </c>
      <c r="Z10" s="206">
        <v>1.43</v>
      </c>
      <c r="AA10" s="206">
        <v>0</v>
      </c>
      <c r="AB10" s="206">
        <v>0</v>
      </c>
      <c r="AC10" s="206">
        <v>13.44</v>
      </c>
      <c r="AD10" s="206">
        <v>0</v>
      </c>
      <c r="AE10" s="206">
        <v>0</v>
      </c>
      <c r="AF10" s="206">
        <v>0</v>
      </c>
      <c r="AG10" s="206">
        <v>28.92</v>
      </c>
      <c r="AH10" s="206">
        <v>0</v>
      </c>
      <c r="AI10" s="206">
        <v>33.93</v>
      </c>
      <c r="AJ10" s="206">
        <v>0</v>
      </c>
      <c r="AK10" s="206">
        <v>19.600000000000001</v>
      </c>
      <c r="AL10" s="206">
        <v>0</v>
      </c>
      <c r="AM10" s="206">
        <v>0</v>
      </c>
      <c r="AN10" s="206">
        <v>0</v>
      </c>
      <c r="AO10" s="206">
        <v>78.3</v>
      </c>
      <c r="AP10" s="206">
        <v>100.05</v>
      </c>
    </row>
    <row r="11" spans="1:42">
      <c r="A11" t="s">
        <v>53</v>
      </c>
      <c r="B11" s="206">
        <v>0</v>
      </c>
      <c r="C11" s="206">
        <v>0</v>
      </c>
      <c r="D11" s="206">
        <v>13.78</v>
      </c>
      <c r="E11" s="206">
        <v>0</v>
      </c>
      <c r="F11" s="206">
        <v>6.75</v>
      </c>
      <c r="G11" s="206">
        <v>4.49</v>
      </c>
      <c r="H11" s="206">
        <v>0</v>
      </c>
      <c r="I11" s="206">
        <v>27.95</v>
      </c>
      <c r="J11" s="206">
        <v>0.68</v>
      </c>
      <c r="K11" s="206">
        <v>9.35</v>
      </c>
      <c r="L11" s="206">
        <v>68.510000000000005</v>
      </c>
      <c r="M11" s="206">
        <v>0.97</v>
      </c>
      <c r="N11" s="206">
        <v>1.32</v>
      </c>
      <c r="O11" s="206">
        <v>0</v>
      </c>
      <c r="P11" s="206">
        <v>1.3</v>
      </c>
      <c r="Q11" s="206">
        <v>4.33</v>
      </c>
      <c r="R11" s="206">
        <v>0.33</v>
      </c>
      <c r="S11" s="206">
        <v>4.74</v>
      </c>
      <c r="T11" s="206">
        <v>0</v>
      </c>
      <c r="U11" s="206">
        <v>0.62</v>
      </c>
      <c r="V11" s="206">
        <v>0.23</v>
      </c>
      <c r="W11" s="206">
        <v>0.4</v>
      </c>
      <c r="X11" s="206">
        <v>1.67</v>
      </c>
      <c r="Y11" s="206">
        <v>0</v>
      </c>
      <c r="Z11" s="206">
        <v>1.43</v>
      </c>
      <c r="AA11" s="206">
        <v>0</v>
      </c>
      <c r="AB11" s="206">
        <v>0</v>
      </c>
      <c r="AC11" s="206">
        <v>13.44</v>
      </c>
      <c r="AD11" s="206">
        <v>0</v>
      </c>
      <c r="AE11" s="206">
        <v>0</v>
      </c>
      <c r="AF11" s="206">
        <v>0</v>
      </c>
      <c r="AG11" s="206">
        <v>28.92</v>
      </c>
      <c r="AH11" s="206">
        <v>0</v>
      </c>
      <c r="AI11" s="206">
        <v>33.93</v>
      </c>
      <c r="AJ11" s="206">
        <v>0</v>
      </c>
      <c r="AK11" s="206">
        <v>19.600000000000001</v>
      </c>
      <c r="AL11" s="206">
        <v>0</v>
      </c>
      <c r="AM11" s="206">
        <v>0</v>
      </c>
      <c r="AN11" s="206">
        <v>0</v>
      </c>
      <c r="AO11" s="206">
        <v>78.3</v>
      </c>
      <c r="AP11" s="206">
        <v>100.05</v>
      </c>
    </row>
    <row r="12" spans="1:42">
      <c r="A12" t="s">
        <v>54</v>
      </c>
      <c r="B12" s="206">
        <v>0</v>
      </c>
      <c r="C12" s="206">
        <v>0</v>
      </c>
      <c r="D12" s="206">
        <v>13.78</v>
      </c>
      <c r="E12" s="206">
        <v>0</v>
      </c>
      <c r="F12" s="206">
        <v>6.75</v>
      </c>
      <c r="G12" s="206">
        <v>4.49</v>
      </c>
      <c r="H12" s="206">
        <v>0</v>
      </c>
      <c r="I12" s="206">
        <v>27.95</v>
      </c>
      <c r="J12" s="206">
        <v>0.68</v>
      </c>
      <c r="K12" s="206">
        <v>9.35</v>
      </c>
      <c r="L12" s="206">
        <v>116.66</v>
      </c>
      <c r="M12" s="206">
        <v>0.97</v>
      </c>
      <c r="N12" s="206">
        <v>1.32</v>
      </c>
      <c r="O12" s="206">
        <v>0</v>
      </c>
      <c r="P12" s="206">
        <v>1.3</v>
      </c>
      <c r="Q12" s="206">
        <v>4.33</v>
      </c>
      <c r="R12" s="206">
        <v>0.33</v>
      </c>
      <c r="S12" s="206">
        <v>5.44</v>
      </c>
      <c r="T12" s="206">
        <v>0</v>
      </c>
      <c r="U12" s="206">
        <v>0.62</v>
      </c>
      <c r="V12" s="206">
        <v>0.23</v>
      </c>
      <c r="W12" s="206">
        <v>0.4</v>
      </c>
      <c r="X12" s="206">
        <v>1.67</v>
      </c>
      <c r="Y12" s="206">
        <v>0</v>
      </c>
      <c r="Z12" s="206">
        <v>1.43</v>
      </c>
      <c r="AA12" s="206">
        <v>0</v>
      </c>
      <c r="AB12" s="206">
        <v>0</v>
      </c>
      <c r="AC12" s="206">
        <v>13.44</v>
      </c>
      <c r="AD12" s="206">
        <v>0</v>
      </c>
      <c r="AE12" s="206">
        <v>0</v>
      </c>
      <c r="AF12" s="206">
        <v>0</v>
      </c>
      <c r="AG12" s="206">
        <v>28.92</v>
      </c>
      <c r="AH12" s="206">
        <v>0</v>
      </c>
      <c r="AI12" s="206">
        <v>33.93</v>
      </c>
      <c r="AJ12" s="206">
        <v>0</v>
      </c>
      <c r="AK12" s="206">
        <v>19.600000000000001</v>
      </c>
      <c r="AL12" s="206">
        <v>0</v>
      </c>
      <c r="AM12" s="206">
        <v>0</v>
      </c>
      <c r="AN12" s="206">
        <v>0</v>
      </c>
      <c r="AO12" s="206">
        <v>78.3</v>
      </c>
      <c r="AP12" s="206">
        <v>100.05</v>
      </c>
    </row>
    <row r="13" spans="1:42">
      <c r="A13" t="s">
        <v>55</v>
      </c>
      <c r="B13" s="206">
        <v>0</v>
      </c>
      <c r="C13" s="206">
        <v>0</v>
      </c>
      <c r="D13" s="206">
        <v>13.78</v>
      </c>
      <c r="E13" s="206">
        <v>0</v>
      </c>
      <c r="F13" s="206">
        <v>6.75</v>
      </c>
      <c r="G13" s="206">
        <v>4.49</v>
      </c>
      <c r="H13" s="206">
        <v>0</v>
      </c>
      <c r="I13" s="206">
        <v>27.95</v>
      </c>
      <c r="J13" s="206">
        <v>0.68</v>
      </c>
      <c r="K13" s="206">
        <v>9.35</v>
      </c>
      <c r="L13" s="206">
        <v>145.55000000000001</v>
      </c>
      <c r="M13" s="206">
        <v>0.97</v>
      </c>
      <c r="N13" s="206">
        <v>1.32</v>
      </c>
      <c r="O13" s="206">
        <v>0</v>
      </c>
      <c r="P13" s="206">
        <v>1.23</v>
      </c>
      <c r="Q13" s="206">
        <v>4.33</v>
      </c>
      <c r="R13" s="206">
        <v>0.33</v>
      </c>
      <c r="S13" s="206">
        <v>5.44</v>
      </c>
      <c r="T13" s="206">
        <v>0</v>
      </c>
      <c r="U13" s="206">
        <v>0.62</v>
      </c>
      <c r="V13" s="206">
        <v>0.23</v>
      </c>
      <c r="W13" s="206">
        <v>0.27</v>
      </c>
      <c r="X13" s="206">
        <v>1.67</v>
      </c>
      <c r="Y13" s="206">
        <v>0</v>
      </c>
      <c r="Z13" s="206">
        <v>1.43</v>
      </c>
      <c r="AA13" s="206">
        <v>0</v>
      </c>
      <c r="AB13" s="206">
        <v>0</v>
      </c>
      <c r="AC13" s="206">
        <v>13.4</v>
      </c>
      <c r="AD13" s="206">
        <v>0</v>
      </c>
      <c r="AE13" s="206">
        <v>0</v>
      </c>
      <c r="AF13" s="206">
        <v>0</v>
      </c>
      <c r="AG13" s="206">
        <v>28.92</v>
      </c>
      <c r="AH13" s="206">
        <v>0</v>
      </c>
      <c r="AI13" s="206">
        <v>33.93</v>
      </c>
      <c r="AJ13" s="206">
        <v>0</v>
      </c>
      <c r="AK13" s="206">
        <v>19.600000000000001</v>
      </c>
      <c r="AL13" s="206">
        <v>0</v>
      </c>
      <c r="AM13" s="206">
        <v>0</v>
      </c>
      <c r="AN13" s="206">
        <v>0</v>
      </c>
      <c r="AO13" s="206">
        <v>78.3</v>
      </c>
      <c r="AP13" s="206">
        <v>100.05</v>
      </c>
    </row>
    <row r="14" spans="1:42">
      <c r="A14" t="s">
        <v>56</v>
      </c>
      <c r="B14" s="206">
        <v>0</v>
      </c>
      <c r="C14" s="206">
        <v>0</v>
      </c>
      <c r="D14" s="206">
        <v>13.78</v>
      </c>
      <c r="E14" s="206">
        <v>0</v>
      </c>
      <c r="F14" s="206">
        <v>6.75</v>
      </c>
      <c r="G14" s="206">
        <v>4.49</v>
      </c>
      <c r="H14" s="206">
        <v>0</v>
      </c>
      <c r="I14" s="206">
        <v>27.95</v>
      </c>
      <c r="J14" s="206">
        <v>0.68</v>
      </c>
      <c r="K14" s="206">
        <v>9.35</v>
      </c>
      <c r="L14" s="206">
        <v>145.55000000000001</v>
      </c>
      <c r="M14" s="206">
        <v>0.97</v>
      </c>
      <c r="N14" s="206">
        <v>1.32</v>
      </c>
      <c r="O14" s="206">
        <v>0</v>
      </c>
      <c r="P14" s="206">
        <v>1.23</v>
      </c>
      <c r="Q14" s="206">
        <v>4.33</v>
      </c>
      <c r="R14" s="206">
        <v>0.33</v>
      </c>
      <c r="S14" s="206">
        <v>5.44</v>
      </c>
      <c r="T14" s="206">
        <v>0</v>
      </c>
      <c r="U14" s="206">
        <v>0.62</v>
      </c>
      <c r="V14" s="206">
        <v>0.23</v>
      </c>
      <c r="W14" s="206">
        <v>0.27</v>
      </c>
      <c r="X14" s="206">
        <v>1.67</v>
      </c>
      <c r="Y14" s="206">
        <v>0</v>
      </c>
      <c r="Z14" s="206">
        <v>1.43</v>
      </c>
      <c r="AA14" s="206">
        <v>0</v>
      </c>
      <c r="AB14" s="206">
        <v>0</v>
      </c>
      <c r="AC14" s="206">
        <v>13.4</v>
      </c>
      <c r="AD14" s="206">
        <v>0</v>
      </c>
      <c r="AE14" s="206">
        <v>0</v>
      </c>
      <c r="AF14" s="206">
        <v>0</v>
      </c>
      <c r="AG14" s="206">
        <v>28.92</v>
      </c>
      <c r="AH14" s="206">
        <v>0</v>
      </c>
      <c r="AI14" s="206">
        <v>33.93</v>
      </c>
      <c r="AJ14" s="206">
        <v>0</v>
      </c>
      <c r="AK14" s="206">
        <v>19.600000000000001</v>
      </c>
      <c r="AL14" s="206">
        <v>0</v>
      </c>
      <c r="AM14" s="206">
        <v>0</v>
      </c>
      <c r="AN14" s="206">
        <v>0</v>
      </c>
      <c r="AO14" s="206">
        <v>78.3</v>
      </c>
      <c r="AP14" s="206">
        <v>100.05</v>
      </c>
    </row>
    <row r="15" spans="1:42">
      <c r="A15" t="s">
        <v>57</v>
      </c>
      <c r="B15" s="206">
        <v>0</v>
      </c>
      <c r="C15" s="206">
        <v>0</v>
      </c>
      <c r="D15" s="206">
        <v>13.78</v>
      </c>
      <c r="E15" s="206">
        <v>0</v>
      </c>
      <c r="F15" s="206">
        <v>6.75</v>
      </c>
      <c r="G15" s="206">
        <v>4.49</v>
      </c>
      <c r="H15" s="206">
        <v>0</v>
      </c>
      <c r="I15" s="206">
        <v>27.95</v>
      </c>
      <c r="J15" s="206">
        <v>0.68</v>
      </c>
      <c r="K15" s="206">
        <v>9.35</v>
      </c>
      <c r="L15" s="206">
        <v>116.66</v>
      </c>
      <c r="M15" s="206">
        <v>0.97</v>
      </c>
      <c r="N15" s="206">
        <v>1.32</v>
      </c>
      <c r="O15" s="206">
        <v>0</v>
      </c>
      <c r="P15" s="206">
        <v>1.23</v>
      </c>
      <c r="Q15" s="206">
        <v>4.33</v>
      </c>
      <c r="R15" s="206">
        <v>0.33</v>
      </c>
      <c r="S15" s="206">
        <v>5.44</v>
      </c>
      <c r="T15" s="206">
        <v>0</v>
      </c>
      <c r="U15" s="206">
        <v>0.62</v>
      </c>
      <c r="V15" s="206">
        <v>0.23</v>
      </c>
      <c r="W15" s="206">
        <v>0.27</v>
      </c>
      <c r="X15" s="206">
        <v>1.67</v>
      </c>
      <c r="Y15" s="206">
        <v>0</v>
      </c>
      <c r="Z15" s="206">
        <v>1.43</v>
      </c>
      <c r="AA15" s="206">
        <v>0</v>
      </c>
      <c r="AB15" s="206">
        <v>0</v>
      </c>
      <c r="AC15" s="206">
        <v>13.44</v>
      </c>
      <c r="AD15" s="206">
        <v>0</v>
      </c>
      <c r="AE15" s="206">
        <v>0</v>
      </c>
      <c r="AF15" s="206">
        <v>0</v>
      </c>
      <c r="AG15" s="206">
        <v>28.92</v>
      </c>
      <c r="AH15" s="206">
        <v>0</v>
      </c>
      <c r="AI15" s="206">
        <v>33.93</v>
      </c>
      <c r="AJ15" s="206">
        <v>0</v>
      </c>
      <c r="AK15" s="206">
        <v>19.600000000000001</v>
      </c>
      <c r="AL15" s="206">
        <v>0</v>
      </c>
      <c r="AM15" s="206">
        <v>0</v>
      </c>
      <c r="AN15" s="206">
        <v>0</v>
      </c>
      <c r="AO15" s="206">
        <v>78.3</v>
      </c>
      <c r="AP15" s="206">
        <v>100.05</v>
      </c>
    </row>
    <row r="16" spans="1:42">
      <c r="A16" t="s">
        <v>58</v>
      </c>
      <c r="B16" s="206">
        <v>0</v>
      </c>
      <c r="C16" s="206">
        <v>0</v>
      </c>
      <c r="D16" s="206">
        <v>13.78</v>
      </c>
      <c r="E16" s="206">
        <v>0</v>
      </c>
      <c r="F16" s="206">
        <v>6.75</v>
      </c>
      <c r="G16" s="206">
        <v>4.49</v>
      </c>
      <c r="H16" s="206">
        <v>0</v>
      </c>
      <c r="I16" s="206">
        <v>27.95</v>
      </c>
      <c r="J16" s="206">
        <v>0.68</v>
      </c>
      <c r="K16" s="206">
        <v>9.35</v>
      </c>
      <c r="L16" s="206">
        <v>116.66</v>
      </c>
      <c r="M16" s="206">
        <v>0.97</v>
      </c>
      <c r="N16" s="206">
        <v>1.32</v>
      </c>
      <c r="O16" s="206">
        <v>0</v>
      </c>
      <c r="P16" s="206">
        <v>1.23</v>
      </c>
      <c r="Q16" s="206">
        <v>4.33</v>
      </c>
      <c r="R16" s="206">
        <v>0.33</v>
      </c>
      <c r="S16" s="206">
        <v>5.44</v>
      </c>
      <c r="T16" s="206">
        <v>0</v>
      </c>
      <c r="U16" s="206">
        <v>0.62</v>
      </c>
      <c r="V16" s="206">
        <v>0.23</v>
      </c>
      <c r="W16" s="206">
        <v>0.27</v>
      </c>
      <c r="X16" s="206">
        <v>1.67</v>
      </c>
      <c r="Y16" s="206">
        <v>0</v>
      </c>
      <c r="Z16" s="206">
        <v>1.43</v>
      </c>
      <c r="AA16" s="206">
        <v>0</v>
      </c>
      <c r="AB16" s="206">
        <v>0</v>
      </c>
      <c r="AC16" s="206">
        <v>13.44</v>
      </c>
      <c r="AD16" s="206">
        <v>0</v>
      </c>
      <c r="AE16" s="206">
        <v>0</v>
      </c>
      <c r="AF16" s="206">
        <v>0</v>
      </c>
      <c r="AG16" s="206">
        <v>28.92</v>
      </c>
      <c r="AH16" s="206">
        <v>0</v>
      </c>
      <c r="AI16" s="206">
        <v>33.93</v>
      </c>
      <c r="AJ16" s="206">
        <v>0</v>
      </c>
      <c r="AK16" s="206">
        <v>19.600000000000001</v>
      </c>
      <c r="AL16" s="206">
        <v>0</v>
      </c>
      <c r="AM16" s="206">
        <v>0</v>
      </c>
      <c r="AN16" s="206">
        <v>0</v>
      </c>
      <c r="AO16" s="206">
        <v>78.3</v>
      </c>
      <c r="AP16" s="206">
        <v>100.05</v>
      </c>
    </row>
    <row r="17" spans="1:42">
      <c r="A17" t="s">
        <v>59</v>
      </c>
      <c r="B17" s="206">
        <v>0</v>
      </c>
      <c r="C17" s="206">
        <v>0</v>
      </c>
      <c r="D17" s="206">
        <v>13.78</v>
      </c>
      <c r="E17" s="206">
        <v>0</v>
      </c>
      <c r="F17" s="206">
        <v>6.75</v>
      </c>
      <c r="G17" s="206">
        <v>4.49</v>
      </c>
      <c r="H17" s="206">
        <v>0</v>
      </c>
      <c r="I17" s="206">
        <v>27.95</v>
      </c>
      <c r="J17" s="206">
        <v>0.68</v>
      </c>
      <c r="K17" s="206">
        <v>9.35</v>
      </c>
      <c r="L17" s="206">
        <v>116.66</v>
      </c>
      <c r="M17" s="206">
        <v>0.97</v>
      </c>
      <c r="N17" s="206">
        <v>1.32</v>
      </c>
      <c r="O17" s="206">
        <v>0</v>
      </c>
      <c r="P17" s="206">
        <v>1.23</v>
      </c>
      <c r="Q17" s="206">
        <v>4.33</v>
      </c>
      <c r="R17" s="206">
        <v>0.33</v>
      </c>
      <c r="S17" s="206">
        <v>5.44</v>
      </c>
      <c r="T17" s="206">
        <v>0</v>
      </c>
      <c r="U17" s="206">
        <v>0.62</v>
      </c>
      <c r="V17" s="206">
        <v>0.23</v>
      </c>
      <c r="W17" s="206">
        <v>0.39</v>
      </c>
      <c r="X17" s="206">
        <v>1.67</v>
      </c>
      <c r="Y17" s="206">
        <v>0</v>
      </c>
      <c r="Z17" s="206">
        <v>1.43</v>
      </c>
      <c r="AA17" s="206">
        <v>0</v>
      </c>
      <c r="AB17" s="206">
        <v>0</v>
      </c>
      <c r="AC17" s="206">
        <v>13.44</v>
      </c>
      <c r="AD17" s="206">
        <v>0</v>
      </c>
      <c r="AE17" s="206">
        <v>0</v>
      </c>
      <c r="AF17" s="206">
        <v>0</v>
      </c>
      <c r="AG17" s="206">
        <v>28.92</v>
      </c>
      <c r="AH17" s="206">
        <v>0</v>
      </c>
      <c r="AI17" s="206">
        <v>33.93</v>
      </c>
      <c r="AJ17" s="206">
        <v>0</v>
      </c>
      <c r="AK17" s="206">
        <v>19.600000000000001</v>
      </c>
      <c r="AL17" s="206">
        <v>0</v>
      </c>
      <c r="AM17" s="206">
        <v>0</v>
      </c>
      <c r="AN17" s="206">
        <v>0</v>
      </c>
      <c r="AO17" s="206">
        <v>78.3</v>
      </c>
      <c r="AP17" s="206">
        <v>100.05</v>
      </c>
    </row>
    <row r="18" spans="1:42">
      <c r="A18" t="s">
        <v>60</v>
      </c>
      <c r="B18" s="206">
        <v>0</v>
      </c>
      <c r="C18" s="206">
        <v>0</v>
      </c>
      <c r="D18" s="206">
        <v>13.78</v>
      </c>
      <c r="E18" s="206">
        <v>0</v>
      </c>
      <c r="F18" s="206">
        <v>6.75</v>
      </c>
      <c r="G18" s="206">
        <v>4.49</v>
      </c>
      <c r="H18" s="206">
        <v>0</v>
      </c>
      <c r="I18" s="206">
        <v>27.95</v>
      </c>
      <c r="J18" s="206">
        <v>0.68</v>
      </c>
      <c r="K18" s="206">
        <v>9.35</v>
      </c>
      <c r="L18" s="206">
        <v>78.14</v>
      </c>
      <c r="M18" s="206">
        <v>0.97</v>
      </c>
      <c r="N18" s="206">
        <v>1.32</v>
      </c>
      <c r="O18" s="206">
        <v>0</v>
      </c>
      <c r="P18" s="206">
        <v>1.23</v>
      </c>
      <c r="Q18" s="206">
        <v>4.33</v>
      </c>
      <c r="R18" s="206">
        <v>0.33</v>
      </c>
      <c r="S18" s="206">
        <v>5.44</v>
      </c>
      <c r="T18" s="206">
        <v>0</v>
      </c>
      <c r="U18" s="206">
        <v>0.62</v>
      </c>
      <c r="V18" s="206">
        <v>0.23</v>
      </c>
      <c r="W18" s="206">
        <v>0.39</v>
      </c>
      <c r="X18" s="206">
        <v>1.67</v>
      </c>
      <c r="Y18" s="206">
        <v>0</v>
      </c>
      <c r="Z18" s="206">
        <v>1.43</v>
      </c>
      <c r="AA18" s="206">
        <v>0</v>
      </c>
      <c r="AB18" s="206">
        <v>0</v>
      </c>
      <c r="AC18" s="206">
        <v>13.44</v>
      </c>
      <c r="AD18" s="206">
        <v>0</v>
      </c>
      <c r="AE18" s="206">
        <v>0</v>
      </c>
      <c r="AF18" s="206">
        <v>0</v>
      </c>
      <c r="AG18" s="206">
        <v>28.92</v>
      </c>
      <c r="AH18" s="206">
        <v>0</v>
      </c>
      <c r="AI18" s="206">
        <v>33.93</v>
      </c>
      <c r="AJ18" s="206">
        <v>0</v>
      </c>
      <c r="AK18" s="206">
        <v>19.600000000000001</v>
      </c>
      <c r="AL18" s="206">
        <v>0</v>
      </c>
      <c r="AM18" s="206">
        <v>0</v>
      </c>
      <c r="AN18" s="206">
        <v>0</v>
      </c>
      <c r="AO18" s="206">
        <v>78.3</v>
      </c>
      <c r="AP18" s="206">
        <v>100.05</v>
      </c>
    </row>
    <row r="19" spans="1:42">
      <c r="A19" t="s">
        <v>61</v>
      </c>
      <c r="B19" s="206">
        <v>0</v>
      </c>
      <c r="C19" s="206">
        <v>0</v>
      </c>
      <c r="D19" s="206">
        <v>13.78</v>
      </c>
      <c r="E19" s="206">
        <v>0</v>
      </c>
      <c r="F19" s="206">
        <v>6.75</v>
      </c>
      <c r="G19" s="206">
        <v>4.49</v>
      </c>
      <c r="H19" s="206">
        <v>0</v>
      </c>
      <c r="I19" s="206">
        <v>27.95</v>
      </c>
      <c r="J19" s="206">
        <v>0.68</v>
      </c>
      <c r="K19" s="206">
        <v>9.35</v>
      </c>
      <c r="L19" s="206">
        <v>68.510000000000005</v>
      </c>
      <c r="M19" s="206">
        <v>0.97</v>
      </c>
      <c r="N19" s="206">
        <v>1.32</v>
      </c>
      <c r="O19" s="206">
        <v>0</v>
      </c>
      <c r="P19" s="206">
        <v>1.23</v>
      </c>
      <c r="Q19" s="206">
        <v>4.33</v>
      </c>
      <c r="R19" s="206">
        <v>0.33</v>
      </c>
      <c r="S19" s="206">
        <v>5.44</v>
      </c>
      <c r="T19" s="206">
        <v>0</v>
      </c>
      <c r="U19" s="206">
        <v>0.62</v>
      </c>
      <c r="V19" s="206">
        <v>0.23</v>
      </c>
      <c r="W19" s="206">
        <v>0.4</v>
      </c>
      <c r="X19" s="206">
        <v>1.67</v>
      </c>
      <c r="Y19" s="206">
        <v>0</v>
      </c>
      <c r="Z19" s="206">
        <v>1.43</v>
      </c>
      <c r="AA19" s="206">
        <v>0</v>
      </c>
      <c r="AB19" s="206">
        <v>0</v>
      </c>
      <c r="AC19" s="206">
        <v>13.44</v>
      </c>
      <c r="AD19" s="206">
        <v>0</v>
      </c>
      <c r="AE19" s="206">
        <v>0</v>
      </c>
      <c r="AF19" s="206">
        <v>0</v>
      </c>
      <c r="AG19" s="206">
        <v>28.92</v>
      </c>
      <c r="AH19" s="206">
        <v>0</v>
      </c>
      <c r="AI19" s="206">
        <v>33.93</v>
      </c>
      <c r="AJ19" s="206">
        <v>0</v>
      </c>
      <c r="AK19" s="206">
        <v>19.600000000000001</v>
      </c>
      <c r="AL19" s="206">
        <v>0</v>
      </c>
      <c r="AM19" s="206">
        <v>0</v>
      </c>
      <c r="AN19" s="206">
        <v>0</v>
      </c>
      <c r="AO19" s="206">
        <v>78.3</v>
      </c>
      <c r="AP19" s="206">
        <v>100.05</v>
      </c>
    </row>
    <row r="20" spans="1:42">
      <c r="A20" t="s">
        <v>62</v>
      </c>
      <c r="B20" s="206">
        <v>0</v>
      </c>
      <c r="C20" s="206">
        <v>0</v>
      </c>
      <c r="D20" s="206">
        <v>13.78</v>
      </c>
      <c r="E20" s="206">
        <v>0</v>
      </c>
      <c r="F20" s="206">
        <v>6.75</v>
      </c>
      <c r="G20" s="206">
        <v>4.49</v>
      </c>
      <c r="H20" s="206">
        <v>0</v>
      </c>
      <c r="I20" s="206">
        <v>27.95</v>
      </c>
      <c r="J20" s="206">
        <v>0.68</v>
      </c>
      <c r="K20" s="206">
        <v>0.34</v>
      </c>
      <c r="L20" s="206">
        <v>27.82</v>
      </c>
      <c r="M20" s="206">
        <v>0.97</v>
      </c>
      <c r="N20" s="206">
        <v>1.32</v>
      </c>
      <c r="O20" s="206">
        <v>0</v>
      </c>
      <c r="P20" s="206">
        <v>1.23</v>
      </c>
      <c r="Q20" s="206">
        <v>0.16</v>
      </c>
      <c r="R20" s="206">
        <v>0.33</v>
      </c>
      <c r="S20" s="206">
        <v>0.2</v>
      </c>
      <c r="T20" s="206">
        <v>0</v>
      </c>
      <c r="U20" s="206">
        <v>0.62</v>
      </c>
      <c r="V20" s="206">
        <v>0.23</v>
      </c>
      <c r="W20" s="206">
        <v>0.4</v>
      </c>
      <c r="X20" s="206">
        <v>1.67</v>
      </c>
      <c r="Y20" s="206">
        <v>0</v>
      </c>
      <c r="Z20" s="206">
        <v>1.43</v>
      </c>
      <c r="AA20" s="206">
        <v>0</v>
      </c>
      <c r="AB20" s="206">
        <v>0</v>
      </c>
      <c r="AC20" s="206">
        <v>13.44</v>
      </c>
      <c r="AD20" s="206">
        <v>0</v>
      </c>
      <c r="AE20" s="206">
        <v>0</v>
      </c>
      <c r="AF20" s="206">
        <v>0</v>
      </c>
      <c r="AG20" s="206">
        <v>28.92</v>
      </c>
      <c r="AH20" s="206">
        <v>0</v>
      </c>
      <c r="AI20" s="206">
        <v>33.93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78.3</v>
      </c>
      <c r="AP20" s="206">
        <v>100.05</v>
      </c>
    </row>
    <row r="21" spans="1:42">
      <c r="A21" t="s">
        <v>63</v>
      </c>
      <c r="B21" s="206">
        <v>0</v>
      </c>
      <c r="C21" s="206">
        <v>0</v>
      </c>
      <c r="D21" s="206">
        <v>13.78</v>
      </c>
      <c r="E21" s="206">
        <v>0</v>
      </c>
      <c r="F21" s="206">
        <v>6.75</v>
      </c>
      <c r="G21" s="206">
        <v>4.49</v>
      </c>
      <c r="H21" s="206">
        <v>0</v>
      </c>
      <c r="I21" s="206">
        <v>27.95</v>
      </c>
      <c r="J21" s="206">
        <v>0.68</v>
      </c>
      <c r="K21" s="206">
        <v>0.34</v>
      </c>
      <c r="L21" s="206">
        <v>14.26</v>
      </c>
      <c r="M21" s="206">
        <v>0.97</v>
      </c>
      <c r="N21" s="206">
        <v>1.32</v>
      </c>
      <c r="O21" s="206">
        <v>0</v>
      </c>
      <c r="P21" s="206">
        <v>1.23</v>
      </c>
      <c r="Q21" s="206">
        <v>0.16</v>
      </c>
      <c r="R21" s="206">
        <v>0.33</v>
      </c>
      <c r="S21" s="206">
        <v>0.2</v>
      </c>
      <c r="T21" s="206">
        <v>0</v>
      </c>
      <c r="U21" s="206">
        <v>0.62</v>
      </c>
      <c r="V21" s="206">
        <v>0.23</v>
      </c>
      <c r="W21" s="206">
        <v>0.4</v>
      </c>
      <c r="X21" s="206">
        <v>1.67</v>
      </c>
      <c r="Y21" s="206">
        <v>0</v>
      </c>
      <c r="Z21" s="206">
        <v>1.43</v>
      </c>
      <c r="AA21" s="206">
        <v>0</v>
      </c>
      <c r="AB21" s="206">
        <v>0</v>
      </c>
      <c r="AC21" s="206">
        <v>13.44</v>
      </c>
      <c r="AD21" s="206">
        <v>0</v>
      </c>
      <c r="AE21" s="206">
        <v>0</v>
      </c>
      <c r="AF21" s="206">
        <v>0</v>
      </c>
      <c r="AG21" s="206">
        <v>28.92</v>
      </c>
      <c r="AH21" s="206">
        <v>0</v>
      </c>
      <c r="AI21" s="206">
        <v>33.93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78.3</v>
      </c>
      <c r="AP21" s="206">
        <v>100.05</v>
      </c>
    </row>
    <row r="22" spans="1:42">
      <c r="A22" t="s">
        <v>64</v>
      </c>
      <c r="B22" s="206">
        <v>0</v>
      </c>
      <c r="C22" s="206">
        <v>0</v>
      </c>
      <c r="D22" s="206">
        <v>13.78</v>
      </c>
      <c r="E22" s="206">
        <v>0</v>
      </c>
      <c r="F22" s="206">
        <v>6.75</v>
      </c>
      <c r="G22" s="206">
        <v>4.49</v>
      </c>
      <c r="H22" s="206">
        <v>0</v>
      </c>
      <c r="I22" s="206">
        <v>27.95</v>
      </c>
      <c r="J22" s="206">
        <v>0.68</v>
      </c>
      <c r="K22" s="206">
        <v>0.34</v>
      </c>
      <c r="L22" s="206">
        <v>14.26</v>
      </c>
      <c r="M22" s="206">
        <v>0.97</v>
      </c>
      <c r="N22" s="206">
        <v>1.32</v>
      </c>
      <c r="O22" s="206">
        <v>0</v>
      </c>
      <c r="P22" s="206">
        <v>1.23</v>
      </c>
      <c r="Q22" s="206">
        <v>0.16</v>
      </c>
      <c r="R22" s="206">
        <v>0.33</v>
      </c>
      <c r="S22" s="206">
        <v>0.2</v>
      </c>
      <c r="T22" s="206">
        <v>0</v>
      </c>
      <c r="U22" s="206">
        <v>0.62</v>
      </c>
      <c r="V22" s="206">
        <v>0.23</v>
      </c>
      <c r="W22" s="206">
        <v>0.4</v>
      </c>
      <c r="X22" s="206">
        <v>1.67</v>
      </c>
      <c r="Y22" s="206">
        <v>0</v>
      </c>
      <c r="Z22" s="206">
        <v>1.43</v>
      </c>
      <c r="AA22" s="206">
        <v>0</v>
      </c>
      <c r="AB22" s="206">
        <v>0</v>
      </c>
      <c r="AC22" s="206">
        <v>13.44</v>
      </c>
      <c r="AD22" s="206">
        <v>0</v>
      </c>
      <c r="AE22" s="206">
        <v>0</v>
      </c>
      <c r="AF22" s="206">
        <v>0</v>
      </c>
      <c r="AG22" s="206">
        <v>28.92</v>
      </c>
      <c r="AH22" s="206">
        <v>0</v>
      </c>
      <c r="AI22" s="206">
        <v>33.93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78.3</v>
      </c>
      <c r="AP22" s="206">
        <v>100.05</v>
      </c>
    </row>
    <row r="23" spans="1:42">
      <c r="A23" t="s">
        <v>65</v>
      </c>
      <c r="B23" s="206">
        <v>0</v>
      </c>
      <c r="C23" s="206">
        <v>0</v>
      </c>
      <c r="D23" s="206">
        <v>13.78</v>
      </c>
      <c r="E23" s="206">
        <v>0</v>
      </c>
      <c r="F23" s="206">
        <v>6.75</v>
      </c>
      <c r="G23" s="206">
        <v>4.49</v>
      </c>
      <c r="H23" s="206">
        <v>0</v>
      </c>
      <c r="I23" s="206">
        <v>27.95</v>
      </c>
      <c r="J23" s="206">
        <v>0.68</v>
      </c>
      <c r="K23" s="206">
        <v>0.34</v>
      </c>
      <c r="L23" s="206">
        <v>14.26</v>
      </c>
      <c r="M23" s="206">
        <v>0.97</v>
      </c>
      <c r="N23" s="206">
        <v>1.32</v>
      </c>
      <c r="O23" s="206">
        <v>0</v>
      </c>
      <c r="P23" s="206">
        <v>1.23</v>
      </c>
      <c r="Q23" s="206">
        <v>0.16</v>
      </c>
      <c r="R23" s="206">
        <v>0.33</v>
      </c>
      <c r="S23" s="206">
        <v>0.2</v>
      </c>
      <c r="T23" s="206">
        <v>0</v>
      </c>
      <c r="U23" s="206">
        <v>0.62</v>
      </c>
      <c r="V23" s="206">
        <v>0.23</v>
      </c>
      <c r="W23" s="206">
        <v>0.4</v>
      </c>
      <c r="X23" s="206">
        <v>1.67</v>
      </c>
      <c r="Y23" s="206">
        <v>0</v>
      </c>
      <c r="Z23" s="206">
        <v>1.43</v>
      </c>
      <c r="AA23" s="206">
        <v>0</v>
      </c>
      <c r="AB23" s="206">
        <v>0</v>
      </c>
      <c r="AC23" s="206">
        <v>13.44</v>
      </c>
      <c r="AD23" s="206">
        <v>0</v>
      </c>
      <c r="AE23" s="206">
        <v>0</v>
      </c>
      <c r="AF23" s="206">
        <v>0</v>
      </c>
      <c r="AG23" s="206">
        <v>28.92</v>
      </c>
      <c r="AH23" s="206">
        <v>0</v>
      </c>
      <c r="AI23" s="206">
        <v>33.93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78.3</v>
      </c>
      <c r="AP23" s="206">
        <v>100.05</v>
      </c>
    </row>
    <row r="24" spans="1:42">
      <c r="A24" t="s">
        <v>66</v>
      </c>
      <c r="B24" s="206">
        <v>0</v>
      </c>
      <c r="C24" s="206">
        <v>0</v>
      </c>
      <c r="D24" s="206">
        <v>13.78</v>
      </c>
      <c r="E24" s="206">
        <v>0</v>
      </c>
      <c r="F24" s="206">
        <v>6.75</v>
      </c>
      <c r="G24" s="206">
        <v>4.49</v>
      </c>
      <c r="H24" s="206">
        <v>0</v>
      </c>
      <c r="I24" s="206">
        <v>27.95</v>
      </c>
      <c r="J24" s="206">
        <v>0.68</v>
      </c>
      <c r="K24" s="206">
        <v>0.35</v>
      </c>
      <c r="L24" s="206">
        <v>14.26</v>
      </c>
      <c r="M24" s="206">
        <v>0.97</v>
      </c>
      <c r="N24" s="206">
        <v>1.32</v>
      </c>
      <c r="O24" s="206">
        <v>0</v>
      </c>
      <c r="P24" s="206">
        <v>1.23</v>
      </c>
      <c r="Q24" s="206">
        <v>0.16</v>
      </c>
      <c r="R24" s="206">
        <v>0.33</v>
      </c>
      <c r="S24" s="206">
        <v>0.2</v>
      </c>
      <c r="T24" s="206">
        <v>0</v>
      </c>
      <c r="U24" s="206">
        <v>0.62</v>
      </c>
      <c r="V24" s="206">
        <v>0.23</v>
      </c>
      <c r="W24" s="206">
        <v>0.39</v>
      </c>
      <c r="X24" s="206">
        <v>1.67</v>
      </c>
      <c r="Y24" s="206">
        <v>0</v>
      </c>
      <c r="Z24" s="206">
        <v>1.43</v>
      </c>
      <c r="AA24" s="206">
        <v>0</v>
      </c>
      <c r="AB24" s="206">
        <v>0</v>
      </c>
      <c r="AC24" s="206">
        <v>13.44</v>
      </c>
      <c r="AD24" s="206">
        <v>0</v>
      </c>
      <c r="AE24" s="206">
        <v>0</v>
      </c>
      <c r="AF24" s="206">
        <v>0</v>
      </c>
      <c r="AG24" s="206">
        <v>28.92</v>
      </c>
      <c r="AH24" s="206">
        <v>0</v>
      </c>
      <c r="AI24" s="206">
        <v>33.93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78.3</v>
      </c>
      <c r="AP24" s="206">
        <v>100.05</v>
      </c>
    </row>
    <row r="25" spans="1:42">
      <c r="A25" t="s">
        <v>67</v>
      </c>
      <c r="B25" s="206">
        <v>0</v>
      </c>
      <c r="C25" s="206">
        <v>0</v>
      </c>
      <c r="D25" s="206">
        <v>13.78</v>
      </c>
      <c r="E25" s="206">
        <v>0</v>
      </c>
      <c r="F25" s="206">
        <v>6.75</v>
      </c>
      <c r="G25" s="206">
        <v>4.49</v>
      </c>
      <c r="H25" s="206">
        <v>0</v>
      </c>
      <c r="I25" s="206">
        <v>27.95</v>
      </c>
      <c r="J25" s="206">
        <v>0.68</v>
      </c>
      <c r="K25" s="206">
        <v>0.34</v>
      </c>
      <c r="L25" s="206">
        <v>14.26</v>
      </c>
      <c r="M25" s="206">
        <v>0.97</v>
      </c>
      <c r="N25" s="206">
        <v>1.32</v>
      </c>
      <c r="O25" s="206">
        <v>0</v>
      </c>
      <c r="P25" s="206">
        <v>1.23</v>
      </c>
      <c r="Q25" s="206">
        <v>0.16</v>
      </c>
      <c r="R25" s="206">
        <v>0.33</v>
      </c>
      <c r="S25" s="206">
        <v>0.2</v>
      </c>
      <c r="T25" s="206">
        <v>0</v>
      </c>
      <c r="U25" s="206">
        <v>0.62</v>
      </c>
      <c r="V25" s="206">
        <v>0.23</v>
      </c>
      <c r="W25" s="206">
        <v>0.39</v>
      </c>
      <c r="X25" s="206">
        <v>1.67</v>
      </c>
      <c r="Y25" s="206">
        <v>0</v>
      </c>
      <c r="Z25" s="206">
        <v>1.43</v>
      </c>
      <c r="AA25" s="206">
        <v>0</v>
      </c>
      <c r="AB25" s="206">
        <v>0</v>
      </c>
      <c r="AC25" s="206">
        <v>13.44</v>
      </c>
      <c r="AD25" s="206">
        <v>0</v>
      </c>
      <c r="AE25" s="206">
        <v>0</v>
      </c>
      <c r="AF25" s="206">
        <v>0</v>
      </c>
      <c r="AG25" s="206">
        <v>28.92</v>
      </c>
      <c r="AH25" s="206">
        <v>0</v>
      </c>
      <c r="AI25" s="206">
        <v>33.93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78.3</v>
      </c>
      <c r="AP25" s="206">
        <v>100.05</v>
      </c>
    </row>
    <row r="26" spans="1:42">
      <c r="A26" t="s">
        <v>68</v>
      </c>
      <c r="B26" s="206">
        <v>0</v>
      </c>
      <c r="C26" s="206">
        <v>0</v>
      </c>
      <c r="D26" s="206">
        <v>13.78</v>
      </c>
      <c r="E26" s="206">
        <v>0</v>
      </c>
      <c r="F26" s="206">
        <v>6.75</v>
      </c>
      <c r="G26" s="206">
        <v>4.49</v>
      </c>
      <c r="H26" s="206">
        <v>0</v>
      </c>
      <c r="I26" s="206">
        <v>27.95</v>
      </c>
      <c r="J26" s="206">
        <v>0.68</v>
      </c>
      <c r="K26" s="206">
        <v>0.35</v>
      </c>
      <c r="L26" s="206">
        <v>14.26</v>
      </c>
      <c r="M26" s="206">
        <v>0.97</v>
      </c>
      <c r="N26" s="206">
        <v>1.32</v>
      </c>
      <c r="O26" s="206">
        <v>0</v>
      </c>
      <c r="P26" s="206">
        <v>1.23</v>
      </c>
      <c r="Q26" s="206">
        <v>0.16</v>
      </c>
      <c r="R26" s="206">
        <v>0.33</v>
      </c>
      <c r="S26" s="206">
        <v>0.2</v>
      </c>
      <c r="T26" s="206">
        <v>0</v>
      </c>
      <c r="U26" s="206">
        <v>0.62</v>
      </c>
      <c r="V26" s="206">
        <v>0.23</v>
      </c>
      <c r="W26" s="206">
        <v>0.39</v>
      </c>
      <c r="X26" s="206">
        <v>1.67</v>
      </c>
      <c r="Y26" s="206">
        <v>0</v>
      </c>
      <c r="Z26" s="206">
        <v>1.43</v>
      </c>
      <c r="AA26" s="206">
        <v>0</v>
      </c>
      <c r="AB26" s="206">
        <v>0</v>
      </c>
      <c r="AC26" s="206">
        <v>13.44</v>
      </c>
      <c r="AD26" s="206">
        <v>0</v>
      </c>
      <c r="AE26" s="206">
        <v>0</v>
      </c>
      <c r="AF26" s="206">
        <v>0</v>
      </c>
      <c r="AG26" s="206">
        <v>28.92</v>
      </c>
      <c r="AH26" s="206">
        <v>0</v>
      </c>
      <c r="AI26" s="206">
        <v>33.93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78.3</v>
      </c>
      <c r="AP26" s="206">
        <v>100.05</v>
      </c>
    </row>
    <row r="27" spans="1:42">
      <c r="A27" t="s">
        <v>69</v>
      </c>
      <c r="B27" s="206">
        <v>0</v>
      </c>
      <c r="C27" s="206">
        <v>0</v>
      </c>
      <c r="D27" s="206">
        <v>13.72</v>
      </c>
      <c r="E27" s="206">
        <v>0</v>
      </c>
      <c r="F27" s="206">
        <v>6.75</v>
      </c>
      <c r="G27" s="206">
        <v>4.49</v>
      </c>
      <c r="H27" s="206">
        <v>0</v>
      </c>
      <c r="I27" s="206">
        <v>27.95</v>
      </c>
      <c r="J27" s="206">
        <v>0.68</v>
      </c>
      <c r="K27" s="206">
        <v>0.35</v>
      </c>
      <c r="L27" s="206">
        <v>14.26</v>
      </c>
      <c r="M27" s="206">
        <v>0.97</v>
      </c>
      <c r="N27" s="206">
        <v>1.32</v>
      </c>
      <c r="O27" s="206">
        <v>0</v>
      </c>
      <c r="P27" s="206">
        <v>1.23</v>
      </c>
      <c r="Q27" s="206">
        <v>0.16</v>
      </c>
      <c r="R27" s="206">
        <v>0.33</v>
      </c>
      <c r="S27" s="206">
        <v>0.2</v>
      </c>
      <c r="T27" s="206">
        <v>0</v>
      </c>
      <c r="U27" s="206">
        <v>0.62</v>
      </c>
      <c r="V27" s="206">
        <v>0.23</v>
      </c>
      <c r="W27" s="206">
        <v>0.39</v>
      </c>
      <c r="X27" s="206">
        <v>1.67</v>
      </c>
      <c r="Y27" s="206">
        <v>0</v>
      </c>
      <c r="Z27" s="206">
        <v>1.43</v>
      </c>
      <c r="AA27" s="206">
        <v>0</v>
      </c>
      <c r="AB27" s="206">
        <v>0</v>
      </c>
      <c r="AC27" s="206">
        <v>13.44</v>
      </c>
      <c r="AD27" s="206">
        <v>0</v>
      </c>
      <c r="AE27" s="206">
        <v>0</v>
      </c>
      <c r="AF27" s="206">
        <v>0</v>
      </c>
      <c r="AG27" s="206">
        <v>28.92</v>
      </c>
      <c r="AH27" s="206">
        <v>0</v>
      </c>
      <c r="AI27" s="206">
        <v>33.93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78.3</v>
      </c>
      <c r="AP27" s="206">
        <v>100.05</v>
      </c>
    </row>
    <row r="28" spans="1:42">
      <c r="A28" t="s">
        <v>70</v>
      </c>
      <c r="B28" s="206">
        <v>0</v>
      </c>
      <c r="C28" s="206">
        <v>0</v>
      </c>
      <c r="D28" s="206">
        <v>13.72</v>
      </c>
      <c r="E28" s="206">
        <v>0</v>
      </c>
      <c r="F28" s="206">
        <v>6.75</v>
      </c>
      <c r="G28" s="206">
        <v>4.49</v>
      </c>
      <c r="H28" s="206">
        <v>0</v>
      </c>
      <c r="I28" s="206">
        <v>27.95</v>
      </c>
      <c r="J28" s="206">
        <v>0.68</v>
      </c>
      <c r="K28" s="206">
        <v>0.35</v>
      </c>
      <c r="L28" s="206">
        <v>14.26</v>
      </c>
      <c r="M28" s="206">
        <v>0.97</v>
      </c>
      <c r="N28" s="206">
        <v>1.32</v>
      </c>
      <c r="O28" s="206">
        <v>0</v>
      </c>
      <c r="P28" s="206">
        <v>1.23</v>
      </c>
      <c r="Q28" s="206">
        <v>0.16</v>
      </c>
      <c r="R28" s="206">
        <v>0.33</v>
      </c>
      <c r="S28" s="206">
        <v>0.2</v>
      </c>
      <c r="T28" s="206">
        <v>0</v>
      </c>
      <c r="U28" s="206">
        <v>0.62</v>
      </c>
      <c r="V28" s="206">
        <v>0.23</v>
      </c>
      <c r="W28" s="206">
        <v>0.39</v>
      </c>
      <c r="X28" s="206">
        <v>1.67</v>
      </c>
      <c r="Y28" s="206">
        <v>0</v>
      </c>
      <c r="Z28" s="206">
        <v>1.43</v>
      </c>
      <c r="AA28" s="206">
        <v>0</v>
      </c>
      <c r="AB28" s="206">
        <v>0</v>
      </c>
      <c r="AC28" s="206">
        <v>13.44</v>
      </c>
      <c r="AD28" s="206">
        <v>0</v>
      </c>
      <c r="AE28" s="206">
        <v>0</v>
      </c>
      <c r="AF28" s="206">
        <v>0</v>
      </c>
      <c r="AG28" s="206">
        <v>28.92</v>
      </c>
      <c r="AH28" s="206">
        <v>0</v>
      </c>
      <c r="AI28" s="206">
        <v>33.93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78.3</v>
      </c>
      <c r="AP28" s="206">
        <v>100.05</v>
      </c>
    </row>
    <row r="29" spans="1:42">
      <c r="A29" t="s">
        <v>71</v>
      </c>
      <c r="B29" s="206">
        <v>0</v>
      </c>
      <c r="C29" s="206">
        <v>0</v>
      </c>
      <c r="D29" s="206">
        <v>13.72</v>
      </c>
      <c r="E29" s="206">
        <v>0</v>
      </c>
      <c r="F29" s="206">
        <v>6.75</v>
      </c>
      <c r="G29" s="206">
        <v>4.49</v>
      </c>
      <c r="H29" s="206">
        <v>0</v>
      </c>
      <c r="I29" s="206">
        <v>27.95</v>
      </c>
      <c r="J29" s="206">
        <v>0.68</v>
      </c>
      <c r="K29" s="206">
        <v>0.35</v>
      </c>
      <c r="L29" s="206">
        <v>14.26</v>
      </c>
      <c r="M29" s="206">
        <v>0.97</v>
      </c>
      <c r="N29" s="206">
        <v>1.32</v>
      </c>
      <c r="O29" s="206">
        <v>0</v>
      </c>
      <c r="P29" s="206">
        <v>1.23</v>
      </c>
      <c r="Q29" s="206">
        <v>0.16</v>
      </c>
      <c r="R29" s="206">
        <v>0.33</v>
      </c>
      <c r="S29" s="206">
        <v>0.2</v>
      </c>
      <c r="T29" s="206">
        <v>0</v>
      </c>
      <c r="U29" s="206">
        <v>0.62</v>
      </c>
      <c r="V29" s="206">
        <v>0.23</v>
      </c>
      <c r="W29" s="206">
        <v>0.39</v>
      </c>
      <c r="X29" s="206">
        <v>1.67</v>
      </c>
      <c r="Y29" s="206">
        <v>0</v>
      </c>
      <c r="Z29" s="206">
        <v>1.43</v>
      </c>
      <c r="AA29" s="206">
        <v>0</v>
      </c>
      <c r="AB29" s="206">
        <v>0</v>
      </c>
      <c r="AC29" s="206">
        <v>13.44</v>
      </c>
      <c r="AD29" s="206">
        <v>0</v>
      </c>
      <c r="AE29" s="206">
        <v>0</v>
      </c>
      <c r="AF29" s="206">
        <v>0</v>
      </c>
      <c r="AG29" s="206">
        <v>28.92</v>
      </c>
      <c r="AH29" s="206">
        <v>0</v>
      </c>
      <c r="AI29" s="206">
        <v>33.93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78.3</v>
      </c>
      <c r="AP29" s="206">
        <v>100.05</v>
      </c>
    </row>
    <row r="30" spans="1:42">
      <c r="A30" t="s">
        <v>72</v>
      </c>
      <c r="B30" s="206">
        <v>0</v>
      </c>
      <c r="C30" s="206">
        <v>0</v>
      </c>
      <c r="D30" s="206">
        <v>13.72</v>
      </c>
      <c r="E30" s="206">
        <v>0</v>
      </c>
      <c r="F30" s="206">
        <v>6.75</v>
      </c>
      <c r="G30" s="206">
        <v>4.49</v>
      </c>
      <c r="H30" s="206">
        <v>0</v>
      </c>
      <c r="I30" s="206">
        <v>27.95</v>
      </c>
      <c r="J30" s="206">
        <v>0.68</v>
      </c>
      <c r="K30" s="206">
        <v>0.35</v>
      </c>
      <c r="L30" s="206">
        <v>14.26</v>
      </c>
      <c r="M30" s="206">
        <v>0.97</v>
      </c>
      <c r="N30" s="206">
        <v>1.32</v>
      </c>
      <c r="O30" s="206">
        <v>0</v>
      </c>
      <c r="P30" s="206">
        <v>1.23</v>
      </c>
      <c r="Q30" s="206">
        <v>0.16</v>
      </c>
      <c r="R30" s="206">
        <v>0.33</v>
      </c>
      <c r="S30" s="206">
        <v>0.2</v>
      </c>
      <c r="T30" s="206">
        <v>0</v>
      </c>
      <c r="U30" s="206">
        <v>0.62</v>
      </c>
      <c r="V30" s="206">
        <v>0.23</v>
      </c>
      <c r="W30" s="206">
        <v>0.39</v>
      </c>
      <c r="X30" s="206">
        <v>1.67</v>
      </c>
      <c r="Y30" s="206">
        <v>0</v>
      </c>
      <c r="Z30" s="206">
        <v>1.43</v>
      </c>
      <c r="AA30" s="206">
        <v>0</v>
      </c>
      <c r="AB30" s="206">
        <v>0</v>
      </c>
      <c r="AC30" s="206">
        <v>13.44</v>
      </c>
      <c r="AD30" s="206">
        <v>0</v>
      </c>
      <c r="AE30" s="206">
        <v>0</v>
      </c>
      <c r="AF30" s="206">
        <v>0</v>
      </c>
      <c r="AG30" s="206">
        <v>28.92</v>
      </c>
      <c r="AH30" s="206">
        <v>0</v>
      </c>
      <c r="AI30" s="206">
        <v>33.93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78.3</v>
      </c>
      <c r="AP30" s="206">
        <v>100.05</v>
      </c>
    </row>
    <row r="31" spans="1:42">
      <c r="A31" t="s">
        <v>73</v>
      </c>
      <c r="B31" s="206">
        <v>0</v>
      </c>
      <c r="C31" s="206">
        <v>0</v>
      </c>
      <c r="D31" s="206">
        <v>13.72</v>
      </c>
      <c r="E31" s="206">
        <v>0</v>
      </c>
      <c r="F31" s="206">
        <v>6.75</v>
      </c>
      <c r="G31" s="206">
        <v>4.49</v>
      </c>
      <c r="H31" s="206">
        <v>0</v>
      </c>
      <c r="I31" s="206">
        <v>27.95</v>
      </c>
      <c r="J31" s="206">
        <v>0.68</v>
      </c>
      <c r="K31" s="206">
        <v>0.35</v>
      </c>
      <c r="L31" s="206">
        <v>14.26</v>
      </c>
      <c r="M31" s="206">
        <v>0.97</v>
      </c>
      <c r="N31" s="206">
        <v>1.32</v>
      </c>
      <c r="O31" s="206">
        <v>0</v>
      </c>
      <c r="P31" s="206">
        <v>1.23</v>
      </c>
      <c r="Q31" s="206">
        <v>0.16</v>
      </c>
      <c r="R31" s="206">
        <v>0.33</v>
      </c>
      <c r="S31" s="206">
        <v>0.2</v>
      </c>
      <c r="T31" s="206">
        <v>0</v>
      </c>
      <c r="U31" s="206">
        <v>0.62</v>
      </c>
      <c r="V31" s="206">
        <v>0.23</v>
      </c>
      <c r="W31" s="206">
        <v>0.39</v>
      </c>
      <c r="X31" s="206">
        <v>1.67</v>
      </c>
      <c r="Y31" s="206">
        <v>0</v>
      </c>
      <c r="Z31" s="206">
        <v>1.43</v>
      </c>
      <c r="AA31" s="206">
        <v>0</v>
      </c>
      <c r="AB31" s="206">
        <v>0</v>
      </c>
      <c r="AC31" s="206">
        <v>13.44</v>
      </c>
      <c r="AD31" s="206">
        <v>0</v>
      </c>
      <c r="AE31" s="206">
        <v>0</v>
      </c>
      <c r="AF31" s="206">
        <v>0</v>
      </c>
      <c r="AG31" s="206">
        <v>28.92</v>
      </c>
      <c r="AH31" s="206">
        <v>0</v>
      </c>
      <c r="AI31" s="206">
        <v>32.78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78.3</v>
      </c>
      <c r="AP31" s="206">
        <v>100.05</v>
      </c>
    </row>
    <row r="32" spans="1:42">
      <c r="A32" t="s">
        <v>74</v>
      </c>
      <c r="B32" s="206">
        <v>0</v>
      </c>
      <c r="C32" s="206">
        <v>0</v>
      </c>
      <c r="D32" s="206">
        <v>13.72</v>
      </c>
      <c r="E32" s="206">
        <v>0</v>
      </c>
      <c r="F32" s="206">
        <v>6.75</v>
      </c>
      <c r="G32" s="206">
        <v>4.49</v>
      </c>
      <c r="H32" s="206">
        <v>0</v>
      </c>
      <c r="I32" s="206">
        <v>27.95</v>
      </c>
      <c r="J32" s="206">
        <v>0.68</v>
      </c>
      <c r="K32" s="206">
        <v>0.35</v>
      </c>
      <c r="L32" s="206">
        <v>14.26</v>
      </c>
      <c r="M32" s="206">
        <v>0.97</v>
      </c>
      <c r="N32" s="206">
        <v>1.32</v>
      </c>
      <c r="O32" s="206">
        <v>0</v>
      </c>
      <c r="P32" s="206">
        <v>1.23</v>
      </c>
      <c r="Q32" s="206">
        <v>0.16</v>
      </c>
      <c r="R32" s="206">
        <v>0.33</v>
      </c>
      <c r="S32" s="206">
        <v>0.2</v>
      </c>
      <c r="T32" s="206">
        <v>0</v>
      </c>
      <c r="U32" s="206">
        <v>0.62</v>
      </c>
      <c r="V32" s="206">
        <v>0.23</v>
      </c>
      <c r="W32" s="206">
        <v>0.39</v>
      </c>
      <c r="X32" s="206">
        <v>1.67</v>
      </c>
      <c r="Y32" s="206">
        <v>0</v>
      </c>
      <c r="Z32" s="206">
        <v>1.43</v>
      </c>
      <c r="AA32" s="206">
        <v>0</v>
      </c>
      <c r="AB32" s="206">
        <v>0</v>
      </c>
      <c r="AC32" s="206">
        <v>13.44</v>
      </c>
      <c r="AD32" s="206">
        <v>0</v>
      </c>
      <c r="AE32" s="206">
        <v>0</v>
      </c>
      <c r="AF32" s="206">
        <v>0</v>
      </c>
      <c r="AG32" s="206">
        <v>28.92</v>
      </c>
      <c r="AH32" s="206">
        <v>0</v>
      </c>
      <c r="AI32" s="206">
        <v>32.78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78.3</v>
      </c>
      <c r="AP32" s="206">
        <v>100.05</v>
      </c>
    </row>
    <row r="33" spans="1:42">
      <c r="A33" t="s">
        <v>75</v>
      </c>
      <c r="B33" s="206">
        <v>0</v>
      </c>
      <c r="C33" s="206">
        <v>0</v>
      </c>
      <c r="D33" s="206">
        <v>13.72</v>
      </c>
      <c r="E33" s="206">
        <v>0</v>
      </c>
      <c r="F33" s="206">
        <v>6.75</v>
      </c>
      <c r="G33" s="206">
        <v>4.49</v>
      </c>
      <c r="H33" s="206">
        <v>0</v>
      </c>
      <c r="I33" s="206">
        <v>27.95</v>
      </c>
      <c r="J33" s="206">
        <v>0.68</v>
      </c>
      <c r="K33" s="206">
        <v>0.35</v>
      </c>
      <c r="L33" s="206">
        <v>14.26</v>
      </c>
      <c r="M33" s="206">
        <v>0.97</v>
      </c>
      <c r="N33" s="206">
        <v>1.32</v>
      </c>
      <c r="O33" s="206">
        <v>0</v>
      </c>
      <c r="P33" s="206">
        <v>1.23</v>
      </c>
      <c r="Q33" s="206">
        <v>0.16</v>
      </c>
      <c r="R33" s="206">
        <v>0.33</v>
      </c>
      <c r="S33" s="206">
        <v>0.2</v>
      </c>
      <c r="T33" s="206">
        <v>0</v>
      </c>
      <c r="U33" s="206">
        <v>0.62</v>
      </c>
      <c r="V33" s="206">
        <v>0.23</v>
      </c>
      <c r="W33" s="206">
        <v>0.39</v>
      </c>
      <c r="X33" s="206">
        <v>1.67</v>
      </c>
      <c r="Y33" s="206">
        <v>0</v>
      </c>
      <c r="Z33" s="206">
        <v>1.43</v>
      </c>
      <c r="AA33" s="206">
        <v>0</v>
      </c>
      <c r="AB33" s="206">
        <v>0</v>
      </c>
      <c r="AC33" s="206">
        <v>13.44</v>
      </c>
      <c r="AD33" s="206">
        <v>0</v>
      </c>
      <c r="AE33" s="206">
        <v>0</v>
      </c>
      <c r="AF33" s="206">
        <v>0</v>
      </c>
      <c r="AG33" s="206">
        <v>28.92</v>
      </c>
      <c r="AH33" s="206">
        <v>0</v>
      </c>
      <c r="AI33" s="206">
        <v>32.78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78.3</v>
      </c>
      <c r="AP33" s="206">
        <v>100.05</v>
      </c>
    </row>
    <row r="34" spans="1:42">
      <c r="A34" t="s">
        <v>76</v>
      </c>
      <c r="B34" s="206">
        <v>0</v>
      </c>
      <c r="C34" s="206">
        <v>0</v>
      </c>
      <c r="D34" s="206">
        <v>13.72</v>
      </c>
      <c r="E34" s="206">
        <v>0</v>
      </c>
      <c r="F34" s="206">
        <v>6.75</v>
      </c>
      <c r="G34" s="206">
        <v>4.49</v>
      </c>
      <c r="H34" s="206">
        <v>0</v>
      </c>
      <c r="I34" s="206">
        <v>27.95</v>
      </c>
      <c r="J34" s="206">
        <v>0.68</v>
      </c>
      <c r="K34" s="206">
        <v>0.35</v>
      </c>
      <c r="L34" s="206">
        <v>14.26</v>
      </c>
      <c r="M34" s="206">
        <v>0.97</v>
      </c>
      <c r="N34" s="206">
        <v>1.32</v>
      </c>
      <c r="O34" s="206">
        <v>0</v>
      </c>
      <c r="P34" s="206">
        <v>1.23</v>
      </c>
      <c r="Q34" s="206">
        <v>0.16</v>
      </c>
      <c r="R34" s="206">
        <v>0.33</v>
      </c>
      <c r="S34" s="206">
        <v>0.2</v>
      </c>
      <c r="T34" s="206">
        <v>0</v>
      </c>
      <c r="U34" s="206">
        <v>0.62</v>
      </c>
      <c r="V34" s="206">
        <v>0.23</v>
      </c>
      <c r="W34" s="206">
        <v>0.39</v>
      </c>
      <c r="X34" s="206">
        <v>1.67</v>
      </c>
      <c r="Y34" s="206">
        <v>0</v>
      </c>
      <c r="Z34" s="206">
        <v>1.43</v>
      </c>
      <c r="AA34" s="206">
        <v>0</v>
      </c>
      <c r="AB34" s="206">
        <v>0</v>
      </c>
      <c r="AC34" s="206">
        <v>13.44</v>
      </c>
      <c r="AD34" s="206">
        <v>0</v>
      </c>
      <c r="AE34" s="206">
        <v>0</v>
      </c>
      <c r="AF34" s="206">
        <v>0</v>
      </c>
      <c r="AG34" s="206">
        <v>28.92</v>
      </c>
      <c r="AH34" s="206">
        <v>0</v>
      </c>
      <c r="AI34" s="206">
        <v>32.78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78.3</v>
      </c>
      <c r="AP34" s="206">
        <v>100.05</v>
      </c>
    </row>
    <row r="35" spans="1:42">
      <c r="A35" t="s">
        <v>77</v>
      </c>
      <c r="B35" s="206">
        <v>0</v>
      </c>
      <c r="C35" s="206">
        <v>0</v>
      </c>
      <c r="D35" s="206">
        <v>13.72</v>
      </c>
      <c r="E35" s="206">
        <v>0</v>
      </c>
      <c r="F35" s="206">
        <v>6.75</v>
      </c>
      <c r="G35" s="206">
        <v>4.66</v>
      </c>
      <c r="H35" s="206">
        <v>0</v>
      </c>
      <c r="I35" s="206">
        <v>27.95</v>
      </c>
      <c r="J35" s="206">
        <v>0.68</v>
      </c>
      <c r="K35" s="206">
        <v>0.35</v>
      </c>
      <c r="L35" s="206">
        <v>14.26</v>
      </c>
      <c r="M35" s="206">
        <v>0.97</v>
      </c>
      <c r="N35" s="206">
        <v>1.32</v>
      </c>
      <c r="O35" s="206">
        <v>0</v>
      </c>
      <c r="P35" s="206">
        <v>1.23</v>
      </c>
      <c r="Q35" s="206">
        <v>0.16</v>
      </c>
      <c r="R35" s="206">
        <v>0.33</v>
      </c>
      <c r="S35" s="206">
        <v>0.2</v>
      </c>
      <c r="T35" s="206">
        <v>0</v>
      </c>
      <c r="U35" s="206">
        <v>0.62</v>
      </c>
      <c r="V35" s="206">
        <v>0.23</v>
      </c>
      <c r="W35" s="206">
        <v>0.39</v>
      </c>
      <c r="X35" s="206">
        <v>1.67</v>
      </c>
      <c r="Y35" s="206">
        <v>0</v>
      </c>
      <c r="Z35" s="206">
        <v>1.43</v>
      </c>
      <c r="AA35" s="206">
        <v>0</v>
      </c>
      <c r="AB35" s="206">
        <v>0</v>
      </c>
      <c r="AC35" s="206">
        <v>13.44</v>
      </c>
      <c r="AD35" s="206">
        <v>0</v>
      </c>
      <c r="AE35" s="206">
        <v>0</v>
      </c>
      <c r="AF35" s="206">
        <v>0</v>
      </c>
      <c r="AG35" s="206">
        <v>28.92</v>
      </c>
      <c r="AH35" s="206">
        <v>0</v>
      </c>
      <c r="AI35" s="206">
        <v>32.78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78.3</v>
      </c>
      <c r="AP35" s="206">
        <v>100.05</v>
      </c>
    </row>
    <row r="36" spans="1:42">
      <c r="A36" t="s">
        <v>78</v>
      </c>
      <c r="B36" s="206">
        <v>0</v>
      </c>
      <c r="C36" s="206">
        <v>0</v>
      </c>
      <c r="D36" s="206">
        <v>13.72</v>
      </c>
      <c r="E36" s="206">
        <v>0</v>
      </c>
      <c r="F36" s="206">
        <v>6.75</v>
      </c>
      <c r="G36" s="206">
        <v>4.66</v>
      </c>
      <c r="H36" s="206">
        <v>0</v>
      </c>
      <c r="I36" s="206">
        <v>27.95</v>
      </c>
      <c r="J36" s="206">
        <v>0.68</v>
      </c>
      <c r="K36" s="206">
        <v>0.35</v>
      </c>
      <c r="L36" s="206">
        <v>14.26</v>
      </c>
      <c r="M36" s="206">
        <v>0.97</v>
      </c>
      <c r="N36" s="206">
        <v>1.32</v>
      </c>
      <c r="O36" s="206">
        <v>0</v>
      </c>
      <c r="P36" s="206">
        <v>1.23</v>
      </c>
      <c r="Q36" s="206">
        <v>0.16</v>
      </c>
      <c r="R36" s="206">
        <v>0.33</v>
      </c>
      <c r="S36" s="206">
        <v>0.2</v>
      </c>
      <c r="T36" s="206">
        <v>0</v>
      </c>
      <c r="U36" s="206">
        <v>0.62</v>
      </c>
      <c r="V36" s="206">
        <v>0.23</v>
      </c>
      <c r="W36" s="206">
        <v>0.39</v>
      </c>
      <c r="X36" s="206">
        <v>1.67</v>
      </c>
      <c r="Y36" s="206">
        <v>0</v>
      </c>
      <c r="Z36" s="206">
        <v>1.43</v>
      </c>
      <c r="AA36" s="206">
        <v>0</v>
      </c>
      <c r="AB36" s="206">
        <v>0</v>
      </c>
      <c r="AC36" s="206">
        <v>13.44</v>
      </c>
      <c r="AD36" s="206">
        <v>0</v>
      </c>
      <c r="AE36" s="206">
        <v>0</v>
      </c>
      <c r="AF36" s="206">
        <v>0</v>
      </c>
      <c r="AG36" s="206">
        <v>28.92</v>
      </c>
      <c r="AH36" s="206">
        <v>0</v>
      </c>
      <c r="AI36" s="206">
        <v>32.78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78.3</v>
      </c>
      <c r="AP36" s="206">
        <v>100.05</v>
      </c>
    </row>
    <row r="37" spans="1:42">
      <c r="A37" t="s">
        <v>79</v>
      </c>
      <c r="B37" s="206">
        <v>0</v>
      </c>
      <c r="C37" s="206">
        <v>0</v>
      </c>
      <c r="D37" s="206">
        <v>13.72</v>
      </c>
      <c r="E37" s="206">
        <v>0</v>
      </c>
      <c r="F37" s="206">
        <v>6.75</v>
      </c>
      <c r="G37" s="206">
        <v>4.66</v>
      </c>
      <c r="H37" s="206">
        <v>0</v>
      </c>
      <c r="I37" s="206">
        <v>27.95</v>
      </c>
      <c r="J37" s="206">
        <v>0.68</v>
      </c>
      <c r="K37" s="206">
        <v>0.35</v>
      </c>
      <c r="L37" s="206">
        <v>14.26</v>
      </c>
      <c r="M37" s="206">
        <v>0.97</v>
      </c>
      <c r="N37" s="206">
        <v>1.32</v>
      </c>
      <c r="O37" s="206">
        <v>0</v>
      </c>
      <c r="P37" s="206">
        <v>1.23</v>
      </c>
      <c r="Q37" s="206">
        <v>0.16</v>
      </c>
      <c r="R37" s="206">
        <v>0.33</v>
      </c>
      <c r="S37" s="206">
        <v>0.2</v>
      </c>
      <c r="T37" s="206">
        <v>0</v>
      </c>
      <c r="U37" s="206">
        <v>0.62</v>
      </c>
      <c r="V37" s="206">
        <v>0.23</v>
      </c>
      <c r="W37" s="206">
        <v>0.39</v>
      </c>
      <c r="X37" s="206">
        <v>1.67</v>
      </c>
      <c r="Y37" s="206">
        <v>0</v>
      </c>
      <c r="Z37" s="206">
        <v>1.43</v>
      </c>
      <c r="AA37" s="206">
        <v>0</v>
      </c>
      <c r="AB37" s="206">
        <v>0</v>
      </c>
      <c r="AC37" s="206">
        <v>13.44</v>
      </c>
      <c r="AD37" s="206">
        <v>0</v>
      </c>
      <c r="AE37" s="206">
        <v>0</v>
      </c>
      <c r="AF37" s="206">
        <v>0</v>
      </c>
      <c r="AG37" s="206">
        <v>28.92</v>
      </c>
      <c r="AH37" s="206">
        <v>0</v>
      </c>
      <c r="AI37" s="206">
        <v>32.78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78.3</v>
      </c>
      <c r="AP37" s="206">
        <v>100.05</v>
      </c>
    </row>
    <row r="38" spans="1:42">
      <c r="A38" t="s">
        <v>80</v>
      </c>
      <c r="B38" s="206">
        <v>0</v>
      </c>
      <c r="C38" s="206">
        <v>0</v>
      </c>
      <c r="D38" s="206">
        <v>13.72</v>
      </c>
      <c r="E38" s="206">
        <v>0</v>
      </c>
      <c r="F38" s="206">
        <v>6.75</v>
      </c>
      <c r="G38" s="206">
        <v>4.66</v>
      </c>
      <c r="H38" s="206">
        <v>0</v>
      </c>
      <c r="I38" s="206">
        <v>27.95</v>
      </c>
      <c r="J38" s="206">
        <v>0.68</v>
      </c>
      <c r="K38" s="206">
        <v>0.35</v>
      </c>
      <c r="L38" s="206">
        <v>14.26</v>
      </c>
      <c r="M38" s="206">
        <v>0.97</v>
      </c>
      <c r="N38" s="206">
        <v>1.32</v>
      </c>
      <c r="O38" s="206">
        <v>0</v>
      </c>
      <c r="P38" s="206">
        <v>1.23</v>
      </c>
      <c r="Q38" s="206">
        <v>0.16</v>
      </c>
      <c r="R38" s="206">
        <v>0.33</v>
      </c>
      <c r="S38" s="206">
        <v>0.2</v>
      </c>
      <c r="T38" s="206">
        <v>0</v>
      </c>
      <c r="U38" s="206">
        <v>0.62</v>
      </c>
      <c r="V38" s="206">
        <v>0.23</v>
      </c>
      <c r="W38" s="206">
        <v>0.39</v>
      </c>
      <c r="X38" s="206">
        <v>1.67</v>
      </c>
      <c r="Y38" s="206">
        <v>0</v>
      </c>
      <c r="Z38" s="206">
        <v>1.43</v>
      </c>
      <c r="AA38" s="206">
        <v>0</v>
      </c>
      <c r="AB38" s="206">
        <v>0</v>
      </c>
      <c r="AC38" s="206">
        <v>13.44</v>
      </c>
      <c r="AD38" s="206">
        <v>0</v>
      </c>
      <c r="AE38" s="206">
        <v>0</v>
      </c>
      <c r="AF38" s="206">
        <v>0</v>
      </c>
      <c r="AG38" s="206">
        <v>28.92</v>
      </c>
      <c r="AH38" s="206">
        <v>0</v>
      </c>
      <c r="AI38" s="206">
        <v>32.78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78.3</v>
      </c>
      <c r="AP38" s="206">
        <v>100.05</v>
      </c>
    </row>
    <row r="39" spans="1:42">
      <c r="A39" t="s">
        <v>81</v>
      </c>
      <c r="B39" s="206">
        <v>0</v>
      </c>
      <c r="C39" s="206">
        <v>0</v>
      </c>
      <c r="D39" s="206">
        <v>13.72</v>
      </c>
      <c r="E39" s="206">
        <v>0</v>
      </c>
      <c r="F39" s="206">
        <v>6.75</v>
      </c>
      <c r="G39" s="206">
        <v>4.66</v>
      </c>
      <c r="H39" s="206">
        <v>0</v>
      </c>
      <c r="I39" s="206">
        <v>27.95</v>
      </c>
      <c r="J39" s="206">
        <v>0.68</v>
      </c>
      <c r="K39" s="206">
        <v>0.35</v>
      </c>
      <c r="L39" s="206">
        <v>14.26</v>
      </c>
      <c r="M39" s="206">
        <v>0.97</v>
      </c>
      <c r="N39" s="206">
        <v>1.32</v>
      </c>
      <c r="O39" s="206">
        <v>0</v>
      </c>
      <c r="P39" s="206">
        <v>1.23</v>
      </c>
      <c r="Q39" s="206">
        <v>0.16</v>
      </c>
      <c r="R39" s="206">
        <v>0.33</v>
      </c>
      <c r="S39" s="206">
        <v>0.2</v>
      </c>
      <c r="T39" s="206">
        <v>0</v>
      </c>
      <c r="U39" s="206">
        <v>0.62</v>
      </c>
      <c r="V39" s="206">
        <v>0.23</v>
      </c>
      <c r="W39" s="206">
        <v>0.39</v>
      </c>
      <c r="X39" s="206">
        <v>1.67</v>
      </c>
      <c r="Y39" s="206">
        <v>0</v>
      </c>
      <c r="Z39" s="206">
        <v>1.43</v>
      </c>
      <c r="AA39" s="206">
        <v>0</v>
      </c>
      <c r="AB39" s="206">
        <v>0</v>
      </c>
      <c r="AC39" s="206">
        <v>13.44</v>
      </c>
      <c r="AD39" s="206">
        <v>0</v>
      </c>
      <c r="AE39" s="206">
        <v>0</v>
      </c>
      <c r="AF39" s="206">
        <v>0</v>
      </c>
      <c r="AG39" s="206">
        <v>28.92</v>
      </c>
      <c r="AH39" s="206">
        <v>0</v>
      </c>
      <c r="AI39" s="206">
        <v>32.78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78.3</v>
      </c>
      <c r="AP39" s="206">
        <v>100.05</v>
      </c>
    </row>
    <row r="40" spans="1:42">
      <c r="A40" t="s">
        <v>82</v>
      </c>
      <c r="B40" s="206">
        <v>0</v>
      </c>
      <c r="C40" s="206">
        <v>0</v>
      </c>
      <c r="D40" s="206">
        <v>13.72</v>
      </c>
      <c r="E40" s="206">
        <v>0</v>
      </c>
      <c r="F40" s="206">
        <v>6.75</v>
      </c>
      <c r="G40" s="206">
        <v>4.66</v>
      </c>
      <c r="H40" s="206">
        <v>0</v>
      </c>
      <c r="I40" s="206">
        <v>27.95</v>
      </c>
      <c r="J40" s="206">
        <v>0.68</v>
      </c>
      <c r="K40" s="206">
        <v>0.35</v>
      </c>
      <c r="L40" s="206">
        <v>14.26</v>
      </c>
      <c r="M40" s="206">
        <v>0.97</v>
      </c>
      <c r="N40" s="206">
        <v>1.32</v>
      </c>
      <c r="O40" s="206">
        <v>0</v>
      </c>
      <c r="P40" s="206">
        <v>1.23</v>
      </c>
      <c r="Q40" s="206">
        <v>0.16</v>
      </c>
      <c r="R40" s="206">
        <v>0.33</v>
      </c>
      <c r="S40" s="206">
        <v>0.2</v>
      </c>
      <c r="T40" s="206">
        <v>0</v>
      </c>
      <c r="U40" s="206">
        <v>0.62</v>
      </c>
      <c r="V40" s="206">
        <v>0.23</v>
      </c>
      <c r="W40" s="206">
        <v>0.39</v>
      </c>
      <c r="X40" s="206">
        <v>1.67</v>
      </c>
      <c r="Y40" s="206">
        <v>0</v>
      </c>
      <c r="Z40" s="206">
        <v>1.43</v>
      </c>
      <c r="AA40" s="206">
        <v>0</v>
      </c>
      <c r="AB40" s="206">
        <v>0</v>
      </c>
      <c r="AC40" s="206">
        <v>13.44</v>
      </c>
      <c r="AD40" s="206">
        <v>0</v>
      </c>
      <c r="AE40" s="206">
        <v>0</v>
      </c>
      <c r="AF40" s="206">
        <v>0</v>
      </c>
      <c r="AG40" s="206">
        <v>28.92</v>
      </c>
      <c r="AH40" s="206">
        <v>0</v>
      </c>
      <c r="AI40" s="206">
        <v>32.78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78.3</v>
      </c>
      <c r="AP40" s="206">
        <v>100.05</v>
      </c>
    </row>
    <row r="41" spans="1:42">
      <c r="A41" t="s">
        <v>83</v>
      </c>
      <c r="B41" s="206">
        <v>0</v>
      </c>
      <c r="C41" s="206">
        <v>0</v>
      </c>
      <c r="D41" s="206">
        <v>13.72</v>
      </c>
      <c r="E41" s="206">
        <v>0</v>
      </c>
      <c r="F41" s="206">
        <v>6.75</v>
      </c>
      <c r="G41" s="206">
        <v>4.66</v>
      </c>
      <c r="H41" s="206">
        <v>0</v>
      </c>
      <c r="I41" s="206">
        <v>27.95</v>
      </c>
      <c r="J41" s="206">
        <v>0.68</v>
      </c>
      <c r="K41" s="206">
        <v>0.35</v>
      </c>
      <c r="L41" s="206">
        <v>14.26</v>
      </c>
      <c r="M41" s="206">
        <v>0.97</v>
      </c>
      <c r="N41" s="206">
        <v>1.32</v>
      </c>
      <c r="O41" s="206">
        <v>0</v>
      </c>
      <c r="P41" s="206">
        <v>1.23</v>
      </c>
      <c r="Q41" s="206">
        <v>0.16</v>
      </c>
      <c r="R41" s="206">
        <v>0.33</v>
      </c>
      <c r="S41" s="206">
        <v>0.2</v>
      </c>
      <c r="T41" s="206">
        <v>0</v>
      </c>
      <c r="U41" s="206">
        <v>0.62</v>
      </c>
      <c r="V41" s="206">
        <v>0.23</v>
      </c>
      <c r="W41" s="206">
        <v>0.39</v>
      </c>
      <c r="X41" s="206">
        <v>1.67</v>
      </c>
      <c r="Y41" s="206">
        <v>0</v>
      </c>
      <c r="Z41" s="206">
        <v>1.43</v>
      </c>
      <c r="AA41" s="206">
        <v>0</v>
      </c>
      <c r="AB41" s="206">
        <v>0</v>
      </c>
      <c r="AC41" s="206">
        <v>13.44</v>
      </c>
      <c r="AD41" s="206">
        <v>0</v>
      </c>
      <c r="AE41" s="206">
        <v>0</v>
      </c>
      <c r="AF41" s="206">
        <v>0</v>
      </c>
      <c r="AG41" s="206">
        <v>28.92</v>
      </c>
      <c r="AH41" s="206">
        <v>0</v>
      </c>
      <c r="AI41" s="206">
        <v>32.78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78.3</v>
      </c>
      <c r="AP41" s="206">
        <v>100.05</v>
      </c>
    </row>
    <row r="42" spans="1:42">
      <c r="A42" t="s">
        <v>84</v>
      </c>
      <c r="B42" s="206">
        <v>0</v>
      </c>
      <c r="C42" s="206">
        <v>0</v>
      </c>
      <c r="D42" s="206">
        <v>13.72</v>
      </c>
      <c r="E42" s="206">
        <v>0</v>
      </c>
      <c r="F42" s="206">
        <v>6.75</v>
      </c>
      <c r="G42" s="206">
        <v>4.66</v>
      </c>
      <c r="H42" s="206">
        <v>0</v>
      </c>
      <c r="I42" s="206">
        <v>27.95</v>
      </c>
      <c r="J42" s="206">
        <v>0.68</v>
      </c>
      <c r="K42" s="206">
        <v>0.35</v>
      </c>
      <c r="L42" s="206">
        <v>14.26</v>
      </c>
      <c r="M42" s="206">
        <v>0.97</v>
      </c>
      <c r="N42" s="206">
        <v>1.32</v>
      </c>
      <c r="O42" s="206">
        <v>0</v>
      </c>
      <c r="P42" s="206">
        <v>1.23</v>
      </c>
      <c r="Q42" s="206">
        <v>0.16</v>
      </c>
      <c r="R42" s="206">
        <v>0.33</v>
      </c>
      <c r="S42" s="206">
        <v>0.2</v>
      </c>
      <c r="T42" s="206">
        <v>0</v>
      </c>
      <c r="U42" s="206">
        <v>0.62</v>
      </c>
      <c r="V42" s="206">
        <v>0.23</v>
      </c>
      <c r="W42" s="206">
        <v>0.39</v>
      </c>
      <c r="X42" s="206">
        <v>1.67</v>
      </c>
      <c r="Y42" s="206">
        <v>0</v>
      </c>
      <c r="Z42" s="206">
        <v>1.43</v>
      </c>
      <c r="AA42" s="206">
        <v>0</v>
      </c>
      <c r="AB42" s="206">
        <v>0</v>
      </c>
      <c r="AC42" s="206">
        <v>13.44</v>
      </c>
      <c r="AD42" s="206">
        <v>0</v>
      </c>
      <c r="AE42" s="206">
        <v>0</v>
      </c>
      <c r="AF42" s="206">
        <v>0</v>
      </c>
      <c r="AG42" s="206">
        <v>28.92</v>
      </c>
      <c r="AH42" s="206">
        <v>0</v>
      </c>
      <c r="AI42" s="206">
        <v>32.78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78.3</v>
      </c>
      <c r="AP42" s="206">
        <v>100.05</v>
      </c>
    </row>
    <row r="43" spans="1:42">
      <c r="A43" t="s">
        <v>85</v>
      </c>
      <c r="B43" s="206">
        <v>0</v>
      </c>
      <c r="C43" s="206">
        <v>0</v>
      </c>
      <c r="D43" s="206">
        <v>13.65</v>
      </c>
      <c r="E43" s="206">
        <v>0</v>
      </c>
      <c r="F43" s="206">
        <v>6.75</v>
      </c>
      <c r="G43" s="206">
        <v>4.66</v>
      </c>
      <c r="H43" s="206">
        <v>0</v>
      </c>
      <c r="I43" s="206">
        <v>27.95</v>
      </c>
      <c r="J43" s="206">
        <v>0.68</v>
      </c>
      <c r="K43" s="206">
        <v>0.35</v>
      </c>
      <c r="L43" s="206">
        <v>14.26</v>
      </c>
      <c r="M43" s="206">
        <v>0.97</v>
      </c>
      <c r="N43" s="206">
        <v>1.32</v>
      </c>
      <c r="O43" s="206">
        <v>0</v>
      </c>
      <c r="P43" s="206">
        <v>1.23</v>
      </c>
      <c r="Q43" s="206">
        <v>0.16</v>
      </c>
      <c r="R43" s="206">
        <v>0.33</v>
      </c>
      <c r="S43" s="206">
        <v>0.2</v>
      </c>
      <c r="T43" s="206">
        <v>0</v>
      </c>
      <c r="U43" s="206">
        <v>0.62</v>
      </c>
      <c r="V43" s="206">
        <v>0.23</v>
      </c>
      <c r="W43" s="206">
        <v>0.39</v>
      </c>
      <c r="X43" s="206">
        <v>1.67</v>
      </c>
      <c r="Y43" s="206">
        <v>0</v>
      </c>
      <c r="Z43" s="206">
        <v>1.43</v>
      </c>
      <c r="AA43" s="206">
        <v>0</v>
      </c>
      <c r="AB43" s="206">
        <v>0</v>
      </c>
      <c r="AC43" s="206">
        <v>13.44</v>
      </c>
      <c r="AD43" s="206">
        <v>0</v>
      </c>
      <c r="AE43" s="206">
        <v>0</v>
      </c>
      <c r="AF43" s="206">
        <v>0</v>
      </c>
      <c r="AG43" s="206">
        <v>28.92</v>
      </c>
      <c r="AH43" s="206">
        <v>0</v>
      </c>
      <c r="AI43" s="206">
        <v>32.78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78.3</v>
      </c>
      <c r="AP43" s="206">
        <v>100.05</v>
      </c>
    </row>
    <row r="44" spans="1:42">
      <c r="A44" t="s">
        <v>86</v>
      </c>
      <c r="B44" s="206">
        <v>0</v>
      </c>
      <c r="C44" s="206">
        <v>0</v>
      </c>
      <c r="D44" s="206">
        <v>13.65</v>
      </c>
      <c r="E44" s="206">
        <v>0</v>
      </c>
      <c r="F44" s="206">
        <v>6.75</v>
      </c>
      <c r="G44" s="206">
        <v>4.66</v>
      </c>
      <c r="H44" s="206">
        <v>0</v>
      </c>
      <c r="I44" s="206">
        <v>27.95</v>
      </c>
      <c r="J44" s="206">
        <v>0.68</v>
      </c>
      <c r="K44" s="206">
        <v>0.35</v>
      </c>
      <c r="L44" s="206">
        <v>14.26</v>
      </c>
      <c r="M44" s="206">
        <v>0.97</v>
      </c>
      <c r="N44" s="206">
        <v>1.32</v>
      </c>
      <c r="O44" s="206">
        <v>0</v>
      </c>
      <c r="P44" s="206">
        <v>1.23</v>
      </c>
      <c r="Q44" s="206">
        <v>0.16</v>
      </c>
      <c r="R44" s="206">
        <v>0.33</v>
      </c>
      <c r="S44" s="206">
        <v>0.2</v>
      </c>
      <c r="T44" s="206">
        <v>0</v>
      </c>
      <c r="U44" s="206">
        <v>0.62</v>
      </c>
      <c r="V44" s="206">
        <v>0.23</v>
      </c>
      <c r="W44" s="206">
        <v>0.39</v>
      </c>
      <c r="X44" s="206">
        <v>1.67</v>
      </c>
      <c r="Y44" s="206">
        <v>0</v>
      </c>
      <c r="Z44" s="206">
        <v>1.43</v>
      </c>
      <c r="AA44" s="206">
        <v>0</v>
      </c>
      <c r="AB44" s="206">
        <v>0</v>
      </c>
      <c r="AC44" s="206">
        <v>13.75</v>
      </c>
      <c r="AD44" s="206">
        <v>0</v>
      </c>
      <c r="AE44" s="206">
        <v>0</v>
      </c>
      <c r="AF44" s="206">
        <v>0</v>
      </c>
      <c r="AG44" s="206">
        <v>28.92</v>
      </c>
      <c r="AH44" s="206">
        <v>0</v>
      </c>
      <c r="AI44" s="206">
        <v>32.78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78.3</v>
      </c>
      <c r="AP44" s="206">
        <v>100.05</v>
      </c>
    </row>
    <row r="45" spans="1:42">
      <c r="A45" t="s">
        <v>87</v>
      </c>
      <c r="B45" s="206">
        <v>0</v>
      </c>
      <c r="C45" s="206">
        <v>0</v>
      </c>
      <c r="D45" s="206">
        <v>13.65</v>
      </c>
      <c r="E45" s="206">
        <v>0</v>
      </c>
      <c r="F45" s="206">
        <v>6.75</v>
      </c>
      <c r="G45" s="206">
        <v>4.66</v>
      </c>
      <c r="H45" s="206">
        <v>0</v>
      </c>
      <c r="I45" s="206">
        <v>27.95</v>
      </c>
      <c r="J45" s="206">
        <v>0.68</v>
      </c>
      <c r="K45" s="206">
        <v>0.35</v>
      </c>
      <c r="L45" s="206">
        <v>14.26</v>
      </c>
      <c r="M45" s="206">
        <v>0.97</v>
      </c>
      <c r="N45" s="206">
        <v>1.32</v>
      </c>
      <c r="O45" s="206">
        <v>0</v>
      </c>
      <c r="P45" s="206">
        <v>1.23</v>
      </c>
      <c r="Q45" s="206">
        <v>0.16</v>
      </c>
      <c r="R45" s="206">
        <v>0.33</v>
      </c>
      <c r="S45" s="206">
        <v>0.2</v>
      </c>
      <c r="T45" s="206">
        <v>0</v>
      </c>
      <c r="U45" s="206">
        <v>0.62</v>
      </c>
      <c r="V45" s="206">
        <v>0.23</v>
      </c>
      <c r="W45" s="206">
        <v>0.39</v>
      </c>
      <c r="X45" s="206">
        <v>1.67</v>
      </c>
      <c r="Y45" s="206">
        <v>0</v>
      </c>
      <c r="Z45" s="206">
        <v>1.43</v>
      </c>
      <c r="AA45" s="206">
        <v>0</v>
      </c>
      <c r="AB45" s="206">
        <v>0</v>
      </c>
      <c r="AC45" s="206">
        <v>13.75</v>
      </c>
      <c r="AD45" s="206">
        <v>0</v>
      </c>
      <c r="AE45" s="206">
        <v>0</v>
      </c>
      <c r="AF45" s="206">
        <v>0</v>
      </c>
      <c r="AG45" s="206">
        <v>28.92</v>
      </c>
      <c r="AH45" s="206">
        <v>0</v>
      </c>
      <c r="AI45" s="206">
        <v>32.78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78.3</v>
      </c>
      <c r="AP45" s="206">
        <v>100.05</v>
      </c>
    </row>
    <row r="46" spans="1:42">
      <c r="A46" t="s">
        <v>88</v>
      </c>
      <c r="B46" s="206">
        <v>0</v>
      </c>
      <c r="C46" s="206">
        <v>0</v>
      </c>
      <c r="D46" s="206">
        <v>13.65</v>
      </c>
      <c r="E46" s="206">
        <v>0</v>
      </c>
      <c r="F46" s="206">
        <v>6.75</v>
      </c>
      <c r="G46" s="206">
        <v>4.66</v>
      </c>
      <c r="H46" s="206">
        <v>0</v>
      </c>
      <c r="I46" s="206">
        <v>27.95</v>
      </c>
      <c r="J46" s="206">
        <v>0.68</v>
      </c>
      <c r="K46" s="206">
        <v>0.35</v>
      </c>
      <c r="L46" s="206">
        <v>14.26</v>
      </c>
      <c r="M46" s="206">
        <v>0.97</v>
      </c>
      <c r="N46" s="206">
        <v>1.32</v>
      </c>
      <c r="O46" s="206">
        <v>0</v>
      </c>
      <c r="P46" s="206">
        <v>1.23</v>
      </c>
      <c r="Q46" s="206">
        <v>0.16</v>
      </c>
      <c r="R46" s="206">
        <v>0.33</v>
      </c>
      <c r="S46" s="206">
        <v>0.2</v>
      </c>
      <c r="T46" s="206">
        <v>0</v>
      </c>
      <c r="U46" s="206">
        <v>0.62</v>
      </c>
      <c r="V46" s="206">
        <v>0.23</v>
      </c>
      <c r="W46" s="206">
        <v>0.39</v>
      </c>
      <c r="X46" s="206">
        <v>1.67</v>
      </c>
      <c r="Y46" s="206">
        <v>0</v>
      </c>
      <c r="Z46" s="206">
        <v>1.43</v>
      </c>
      <c r="AA46" s="206">
        <v>0</v>
      </c>
      <c r="AB46" s="206">
        <v>0</v>
      </c>
      <c r="AC46" s="206">
        <v>13.75</v>
      </c>
      <c r="AD46" s="206">
        <v>0</v>
      </c>
      <c r="AE46" s="206">
        <v>0</v>
      </c>
      <c r="AF46" s="206">
        <v>0</v>
      </c>
      <c r="AG46" s="206">
        <v>28.92</v>
      </c>
      <c r="AH46" s="206">
        <v>0</v>
      </c>
      <c r="AI46" s="206">
        <v>32.78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78.3</v>
      </c>
      <c r="AP46" s="206">
        <v>100.05</v>
      </c>
    </row>
    <row r="47" spans="1:42">
      <c r="A47" t="s">
        <v>89</v>
      </c>
      <c r="B47" s="206">
        <v>0</v>
      </c>
      <c r="C47" s="206">
        <v>0</v>
      </c>
      <c r="D47" s="206">
        <v>13.65</v>
      </c>
      <c r="E47" s="206">
        <v>0</v>
      </c>
      <c r="F47" s="206">
        <v>6.75</v>
      </c>
      <c r="G47" s="206">
        <v>4.66</v>
      </c>
      <c r="H47" s="206">
        <v>0</v>
      </c>
      <c r="I47" s="206">
        <v>27.95</v>
      </c>
      <c r="J47" s="206">
        <v>0.68</v>
      </c>
      <c r="K47" s="206">
        <v>0.35</v>
      </c>
      <c r="L47" s="206">
        <v>14.26</v>
      </c>
      <c r="M47" s="206">
        <v>0.97</v>
      </c>
      <c r="N47" s="206">
        <v>1.32</v>
      </c>
      <c r="O47" s="206">
        <v>0</v>
      </c>
      <c r="P47" s="206">
        <v>1.23</v>
      </c>
      <c r="Q47" s="206">
        <v>0.16</v>
      </c>
      <c r="R47" s="206">
        <v>0.33</v>
      </c>
      <c r="S47" s="206">
        <v>0.2</v>
      </c>
      <c r="T47" s="206">
        <v>0</v>
      </c>
      <c r="U47" s="206">
        <v>0.62</v>
      </c>
      <c r="V47" s="206">
        <v>0.23</v>
      </c>
      <c r="W47" s="206">
        <v>0.39</v>
      </c>
      <c r="X47" s="206">
        <v>1.67</v>
      </c>
      <c r="Y47" s="206">
        <v>0</v>
      </c>
      <c r="Z47" s="206">
        <v>1.43</v>
      </c>
      <c r="AA47" s="206">
        <v>0</v>
      </c>
      <c r="AB47" s="206">
        <v>0</v>
      </c>
      <c r="AC47" s="206">
        <v>13.75</v>
      </c>
      <c r="AD47" s="206">
        <v>0</v>
      </c>
      <c r="AE47" s="206">
        <v>0</v>
      </c>
      <c r="AF47" s="206">
        <v>0</v>
      </c>
      <c r="AG47" s="206">
        <v>28.92</v>
      </c>
      <c r="AH47" s="206">
        <v>0</v>
      </c>
      <c r="AI47" s="206">
        <v>32.78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78.3</v>
      </c>
      <c r="AP47" s="206">
        <v>100.05</v>
      </c>
    </row>
    <row r="48" spans="1:42">
      <c r="A48" t="s">
        <v>90</v>
      </c>
      <c r="B48" s="206">
        <v>0</v>
      </c>
      <c r="C48" s="206">
        <v>0</v>
      </c>
      <c r="D48" s="206">
        <v>13.65</v>
      </c>
      <c r="E48" s="206">
        <v>0</v>
      </c>
      <c r="F48" s="206">
        <v>6.75</v>
      </c>
      <c r="G48" s="206">
        <v>4.66</v>
      </c>
      <c r="H48" s="206">
        <v>0</v>
      </c>
      <c r="I48" s="206">
        <v>27.95</v>
      </c>
      <c r="J48" s="206">
        <v>0.68</v>
      </c>
      <c r="K48" s="206">
        <v>0.35</v>
      </c>
      <c r="L48" s="206">
        <v>14.26</v>
      </c>
      <c r="M48" s="206">
        <v>0.97</v>
      </c>
      <c r="N48" s="206">
        <v>1.32</v>
      </c>
      <c r="O48" s="206">
        <v>0</v>
      </c>
      <c r="P48" s="206">
        <v>1.23</v>
      </c>
      <c r="Q48" s="206">
        <v>0.16</v>
      </c>
      <c r="R48" s="206">
        <v>0.33</v>
      </c>
      <c r="S48" s="206">
        <v>0.2</v>
      </c>
      <c r="T48" s="206">
        <v>0</v>
      </c>
      <c r="U48" s="206">
        <v>0.62</v>
      </c>
      <c r="V48" s="206">
        <v>0.23</v>
      </c>
      <c r="W48" s="206">
        <v>0.39</v>
      </c>
      <c r="X48" s="206">
        <v>1.67</v>
      </c>
      <c r="Y48" s="206">
        <v>0</v>
      </c>
      <c r="Z48" s="206">
        <v>1.43</v>
      </c>
      <c r="AA48" s="206">
        <v>0</v>
      </c>
      <c r="AB48" s="206">
        <v>0</v>
      </c>
      <c r="AC48" s="206">
        <v>18.25</v>
      </c>
      <c r="AD48" s="206">
        <v>0</v>
      </c>
      <c r="AE48" s="206">
        <v>0</v>
      </c>
      <c r="AF48" s="206">
        <v>0</v>
      </c>
      <c r="AG48" s="206">
        <v>28.92</v>
      </c>
      <c r="AH48" s="206">
        <v>0</v>
      </c>
      <c r="AI48" s="206">
        <v>32.78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78.3</v>
      </c>
      <c r="AP48" s="206">
        <v>100.05</v>
      </c>
    </row>
    <row r="49" spans="1:42">
      <c r="A49" t="s">
        <v>91</v>
      </c>
      <c r="B49" s="206">
        <v>0</v>
      </c>
      <c r="C49" s="206">
        <v>0</v>
      </c>
      <c r="D49" s="206">
        <v>13.65</v>
      </c>
      <c r="E49" s="206">
        <v>0</v>
      </c>
      <c r="F49" s="206">
        <v>6.75</v>
      </c>
      <c r="G49" s="206">
        <v>4.66</v>
      </c>
      <c r="H49" s="206">
        <v>0</v>
      </c>
      <c r="I49" s="206">
        <v>27.95</v>
      </c>
      <c r="J49" s="206">
        <v>0.68</v>
      </c>
      <c r="K49" s="206">
        <v>0.35</v>
      </c>
      <c r="L49" s="206">
        <v>14.26</v>
      </c>
      <c r="M49" s="206">
        <v>0.97</v>
      </c>
      <c r="N49" s="206">
        <v>1.32</v>
      </c>
      <c r="O49" s="206">
        <v>0</v>
      </c>
      <c r="P49" s="206">
        <v>1.46</v>
      </c>
      <c r="Q49" s="206">
        <v>0.16</v>
      </c>
      <c r="R49" s="206">
        <v>0.33</v>
      </c>
      <c r="S49" s="206">
        <v>0.2</v>
      </c>
      <c r="T49" s="206">
        <v>0</v>
      </c>
      <c r="U49" s="206">
        <v>0.62</v>
      </c>
      <c r="V49" s="206">
        <v>0.23</v>
      </c>
      <c r="W49" s="206">
        <v>0.39</v>
      </c>
      <c r="X49" s="206">
        <v>1.67</v>
      </c>
      <c r="Y49" s="206">
        <v>0</v>
      </c>
      <c r="Z49" s="206">
        <v>1.43</v>
      </c>
      <c r="AA49" s="206">
        <v>0</v>
      </c>
      <c r="AB49" s="206">
        <v>0</v>
      </c>
      <c r="AC49" s="206">
        <v>13.75</v>
      </c>
      <c r="AD49" s="206">
        <v>0</v>
      </c>
      <c r="AE49" s="206">
        <v>0</v>
      </c>
      <c r="AF49" s="206">
        <v>0</v>
      </c>
      <c r="AG49" s="206">
        <v>28.92</v>
      </c>
      <c r="AH49" s="206">
        <v>0</v>
      </c>
      <c r="AI49" s="206">
        <v>32.78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78.3</v>
      </c>
      <c r="AP49" s="206">
        <v>100.05</v>
      </c>
    </row>
    <row r="50" spans="1:42">
      <c r="A50" t="s">
        <v>92</v>
      </c>
      <c r="B50" s="206">
        <v>0</v>
      </c>
      <c r="C50" s="206">
        <v>0</v>
      </c>
      <c r="D50" s="206">
        <v>13.65</v>
      </c>
      <c r="E50" s="206">
        <v>0</v>
      </c>
      <c r="F50" s="206">
        <v>6.75</v>
      </c>
      <c r="G50" s="206">
        <v>4.66</v>
      </c>
      <c r="H50" s="206">
        <v>0</v>
      </c>
      <c r="I50" s="206">
        <v>27.95</v>
      </c>
      <c r="J50" s="206">
        <v>0.68</v>
      </c>
      <c r="K50" s="206">
        <v>0.35</v>
      </c>
      <c r="L50" s="206">
        <v>14.26</v>
      </c>
      <c r="M50" s="206">
        <v>0.97</v>
      </c>
      <c r="N50" s="206">
        <v>1.32</v>
      </c>
      <c r="O50" s="206">
        <v>0</v>
      </c>
      <c r="P50" s="206">
        <v>1.46</v>
      </c>
      <c r="Q50" s="206">
        <v>0.16</v>
      </c>
      <c r="R50" s="206">
        <v>0.33</v>
      </c>
      <c r="S50" s="206">
        <v>0.2</v>
      </c>
      <c r="T50" s="206">
        <v>0</v>
      </c>
      <c r="U50" s="206">
        <v>0.62</v>
      </c>
      <c r="V50" s="206">
        <v>0.23</v>
      </c>
      <c r="W50" s="206">
        <v>0.39</v>
      </c>
      <c r="X50" s="206">
        <v>1.67</v>
      </c>
      <c r="Y50" s="206">
        <v>0</v>
      </c>
      <c r="Z50" s="206">
        <v>1.43</v>
      </c>
      <c r="AA50" s="206">
        <v>0</v>
      </c>
      <c r="AB50" s="206">
        <v>0</v>
      </c>
      <c r="AC50" s="206">
        <v>13.75</v>
      </c>
      <c r="AD50" s="206">
        <v>0</v>
      </c>
      <c r="AE50" s="206">
        <v>0</v>
      </c>
      <c r="AF50" s="206">
        <v>0</v>
      </c>
      <c r="AG50" s="206">
        <v>28.92</v>
      </c>
      <c r="AH50" s="206">
        <v>0</v>
      </c>
      <c r="AI50" s="206">
        <v>32.78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78.3</v>
      </c>
      <c r="AP50" s="206">
        <v>100.05</v>
      </c>
    </row>
    <row r="51" spans="1:42">
      <c r="A51" t="s">
        <v>93</v>
      </c>
      <c r="B51" s="206">
        <v>0</v>
      </c>
      <c r="C51" s="206">
        <v>0</v>
      </c>
      <c r="D51" s="206">
        <v>13.59</v>
      </c>
      <c r="E51" s="206">
        <v>0</v>
      </c>
      <c r="F51" s="206">
        <v>6.75</v>
      </c>
      <c r="G51" s="206">
        <v>4.66</v>
      </c>
      <c r="H51" s="206">
        <v>0</v>
      </c>
      <c r="I51" s="206">
        <v>27.95</v>
      </c>
      <c r="J51" s="206">
        <v>0.68</v>
      </c>
      <c r="K51" s="206">
        <v>0.35</v>
      </c>
      <c r="L51" s="206">
        <v>14.26</v>
      </c>
      <c r="M51" s="206">
        <v>0.97</v>
      </c>
      <c r="N51" s="206">
        <v>1.32</v>
      </c>
      <c r="O51" s="206">
        <v>0</v>
      </c>
      <c r="P51" s="206">
        <v>1.24</v>
      </c>
      <c r="Q51" s="206">
        <v>0.16</v>
      </c>
      <c r="R51" s="206">
        <v>0.33</v>
      </c>
      <c r="S51" s="206">
        <v>0.2</v>
      </c>
      <c r="T51" s="206">
        <v>0</v>
      </c>
      <c r="U51" s="206">
        <v>0.62</v>
      </c>
      <c r="V51" s="206">
        <v>0.23</v>
      </c>
      <c r="W51" s="206">
        <v>0.39</v>
      </c>
      <c r="X51" s="206">
        <v>1.67</v>
      </c>
      <c r="Y51" s="206">
        <v>0</v>
      </c>
      <c r="Z51" s="206">
        <v>1.43</v>
      </c>
      <c r="AA51" s="206">
        <v>0</v>
      </c>
      <c r="AB51" s="206">
        <v>0</v>
      </c>
      <c r="AC51" s="206">
        <v>13.75</v>
      </c>
      <c r="AD51" s="206">
        <v>0</v>
      </c>
      <c r="AE51" s="206">
        <v>0</v>
      </c>
      <c r="AF51" s="206">
        <v>0</v>
      </c>
      <c r="AG51" s="206">
        <v>28.92</v>
      </c>
      <c r="AH51" s="206">
        <v>0</v>
      </c>
      <c r="AI51" s="206">
        <v>32.78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78.3</v>
      </c>
      <c r="AP51" s="206">
        <v>100.05</v>
      </c>
    </row>
    <row r="52" spans="1:42">
      <c r="A52" t="s">
        <v>94</v>
      </c>
      <c r="B52" s="206">
        <v>0</v>
      </c>
      <c r="C52" s="206">
        <v>0</v>
      </c>
      <c r="D52" s="206">
        <v>13.59</v>
      </c>
      <c r="E52" s="206">
        <v>0</v>
      </c>
      <c r="F52" s="206">
        <v>6.75</v>
      </c>
      <c r="G52" s="206">
        <v>4.66</v>
      </c>
      <c r="H52" s="206">
        <v>0</v>
      </c>
      <c r="I52" s="206">
        <v>27.95</v>
      </c>
      <c r="J52" s="206">
        <v>0.68</v>
      </c>
      <c r="K52" s="206">
        <v>0.35</v>
      </c>
      <c r="L52" s="206">
        <v>14.26</v>
      </c>
      <c r="M52" s="206">
        <v>0.97</v>
      </c>
      <c r="N52" s="206">
        <v>1.32</v>
      </c>
      <c r="O52" s="206">
        <v>0</v>
      </c>
      <c r="P52" s="206">
        <v>1.24</v>
      </c>
      <c r="Q52" s="206">
        <v>0.16</v>
      </c>
      <c r="R52" s="206">
        <v>0.33</v>
      </c>
      <c r="S52" s="206">
        <v>0.2</v>
      </c>
      <c r="T52" s="206">
        <v>0</v>
      </c>
      <c r="U52" s="206">
        <v>0.62</v>
      </c>
      <c r="V52" s="206">
        <v>0.23</v>
      </c>
      <c r="W52" s="206">
        <v>0.39</v>
      </c>
      <c r="X52" s="206">
        <v>1.67</v>
      </c>
      <c r="Y52" s="206">
        <v>0</v>
      </c>
      <c r="Z52" s="206">
        <v>1.43</v>
      </c>
      <c r="AA52" s="206">
        <v>0</v>
      </c>
      <c r="AB52" s="206">
        <v>0</v>
      </c>
      <c r="AC52" s="206">
        <v>13.75</v>
      </c>
      <c r="AD52" s="206">
        <v>0</v>
      </c>
      <c r="AE52" s="206">
        <v>0</v>
      </c>
      <c r="AF52" s="206">
        <v>0</v>
      </c>
      <c r="AG52" s="206">
        <v>28.92</v>
      </c>
      <c r="AH52" s="206">
        <v>0</v>
      </c>
      <c r="AI52" s="206">
        <v>32.78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78.3</v>
      </c>
      <c r="AP52" s="206">
        <v>100.05</v>
      </c>
    </row>
    <row r="53" spans="1:42">
      <c r="A53" t="s">
        <v>95</v>
      </c>
      <c r="B53" s="206">
        <v>0</v>
      </c>
      <c r="C53" s="206">
        <v>0</v>
      </c>
      <c r="D53" s="206">
        <v>13.59</v>
      </c>
      <c r="E53" s="206">
        <v>0</v>
      </c>
      <c r="F53" s="206">
        <v>6.75</v>
      </c>
      <c r="G53" s="206">
        <v>3.37</v>
      </c>
      <c r="H53" s="206">
        <v>0</v>
      </c>
      <c r="I53" s="206">
        <v>27.95</v>
      </c>
      <c r="J53" s="206">
        <v>0.68</v>
      </c>
      <c r="K53" s="206">
        <v>0.35</v>
      </c>
      <c r="L53" s="206">
        <v>14.26</v>
      </c>
      <c r="M53" s="206">
        <v>0.97</v>
      </c>
      <c r="N53" s="206">
        <v>1.32</v>
      </c>
      <c r="O53" s="206">
        <v>0</v>
      </c>
      <c r="P53" s="206">
        <v>1.24</v>
      </c>
      <c r="Q53" s="206">
        <v>0.16</v>
      </c>
      <c r="R53" s="206">
        <v>0.33</v>
      </c>
      <c r="S53" s="206">
        <v>0.2</v>
      </c>
      <c r="T53" s="206">
        <v>0</v>
      </c>
      <c r="U53" s="206">
        <v>0.62</v>
      </c>
      <c r="V53" s="206">
        <v>0.23</v>
      </c>
      <c r="W53" s="206">
        <v>0.39</v>
      </c>
      <c r="X53" s="206">
        <v>1.67</v>
      </c>
      <c r="Y53" s="206">
        <v>0</v>
      </c>
      <c r="Z53" s="206">
        <v>1.43</v>
      </c>
      <c r="AA53" s="206">
        <v>0</v>
      </c>
      <c r="AB53" s="206">
        <v>0</v>
      </c>
      <c r="AC53" s="206">
        <v>13.75</v>
      </c>
      <c r="AD53" s="206">
        <v>0</v>
      </c>
      <c r="AE53" s="206">
        <v>0</v>
      </c>
      <c r="AF53" s="206">
        <v>0</v>
      </c>
      <c r="AG53" s="206">
        <v>28.92</v>
      </c>
      <c r="AH53" s="206">
        <v>0</v>
      </c>
      <c r="AI53" s="206">
        <v>32.78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78.3</v>
      </c>
      <c r="AP53" s="206">
        <v>100.05</v>
      </c>
    </row>
    <row r="54" spans="1:42">
      <c r="A54" t="s">
        <v>96</v>
      </c>
      <c r="B54" s="206">
        <v>0</v>
      </c>
      <c r="C54" s="206">
        <v>0</v>
      </c>
      <c r="D54" s="206">
        <v>13.59</v>
      </c>
      <c r="E54" s="206">
        <v>0</v>
      </c>
      <c r="F54" s="206">
        <v>6.75</v>
      </c>
      <c r="G54" s="206">
        <v>3.37</v>
      </c>
      <c r="H54" s="206">
        <v>0</v>
      </c>
      <c r="I54" s="206">
        <v>27.95</v>
      </c>
      <c r="J54" s="206">
        <v>0.68</v>
      </c>
      <c r="K54" s="206">
        <v>0.35</v>
      </c>
      <c r="L54" s="206">
        <v>14.26</v>
      </c>
      <c r="M54" s="206">
        <v>0.97</v>
      </c>
      <c r="N54" s="206">
        <v>1.32</v>
      </c>
      <c r="O54" s="206">
        <v>0</v>
      </c>
      <c r="P54" s="206">
        <v>1.24</v>
      </c>
      <c r="Q54" s="206">
        <v>0.16</v>
      </c>
      <c r="R54" s="206">
        <v>0.33</v>
      </c>
      <c r="S54" s="206">
        <v>0.2</v>
      </c>
      <c r="T54" s="206">
        <v>0</v>
      </c>
      <c r="U54" s="206">
        <v>0.62</v>
      </c>
      <c r="V54" s="206">
        <v>0.23</v>
      </c>
      <c r="W54" s="206">
        <v>0.39</v>
      </c>
      <c r="X54" s="206">
        <v>1.67</v>
      </c>
      <c r="Y54" s="206">
        <v>0</v>
      </c>
      <c r="Z54" s="206">
        <v>1.43</v>
      </c>
      <c r="AA54" s="206">
        <v>0</v>
      </c>
      <c r="AB54" s="206">
        <v>0</v>
      </c>
      <c r="AC54" s="206">
        <v>13.75</v>
      </c>
      <c r="AD54" s="206">
        <v>0</v>
      </c>
      <c r="AE54" s="206">
        <v>0</v>
      </c>
      <c r="AF54" s="206">
        <v>0</v>
      </c>
      <c r="AG54" s="206">
        <v>28.92</v>
      </c>
      <c r="AH54" s="206">
        <v>0</v>
      </c>
      <c r="AI54" s="206">
        <v>32.78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78.3</v>
      </c>
      <c r="AP54" s="206">
        <v>100.05</v>
      </c>
    </row>
    <row r="55" spans="1:42">
      <c r="A55" t="s">
        <v>97</v>
      </c>
      <c r="B55" s="206">
        <v>0</v>
      </c>
      <c r="C55" s="206">
        <v>0</v>
      </c>
      <c r="D55" s="206">
        <v>13.59</v>
      </c>
      <c r="E55" s="206">
        <v>0</v>
      </c>
      <c r="F55" s="206">
        <v>6.75</v>
      </c>
      <c r="G55" s="206">
        <v>3.37</v>
      </c>
      <c r="H55" s="206">
        <v>0</v>
      </c>
      <c r="I55" s="206">
        <v>27.95</v>
      </c>
      <c r="J55" s="206">
        <v>0.68</v>
      </c>
      <c r="K55" s="206">
        <v>9.35</v>
      </c>
      <c r="L55" s="206">
        <v>68.510000000000005</v>
      </c>
      <c r="M55" s="206">
        <v>0.97</v>
      </c>
      <c r="N55" s="206">
        <v>1.32</v>
      </c>
      <c r="O55" s="206">
        <v>0</v>
      </c>
      <c r="P55" s="206">
        <v>1.24</v>
      </c>
      <c r="Q55" s="206">
        <v>2.8</v>
      </c>
      <c r="R55" s="206">
        <v>0.33</v>
      </c>
      <c r="S55" s="206">
        <v>4.13</v>
      </c>
      <c r="T55" s="206">
        <v>0</v>
      </c>
      <c r="U55" s="206">
        <v>0.62</v>
      </c>
      <c r="V55" s="206">
        <v>0.23</v>
      </c>
      <c r="W55" s="206">
        <v>0.39</v>
      </c>
      <c r="X55" s="206">
        <v>1.67</v>
      </c>
      <c r="Y55" s="206">
        <v>0</v>
      </c>
      <c r="Z55" s="206">
        <v>1.43</v>
      </c>
      <c r="AA55" s="206">
        <v>0</v>
      </c>
      <c r="AB55" s="206">
        <v>0</v>
      </c>
      <c r="AC55" s="206">
        <v>13.75</v>
      </c>
      <c r="AD55" s="206">
        <v>0</v>
      </c>
      <c r="AE55" s="206">
        <v>0</v>
      </c>
      <c r="AF55" s="206">
        <v>0</v>
      </c>
      <c r="AG55" s="206">
        <v>28.92</v>
      </c>
      <c r="AH55" s="206">
        <v>0</v>
      </c>
      <c r="AI55" s="206">
        <v>32.78</v>
      </c>
      <c r="AJ55" s="206">
        <v>0</v>
      </c>
      <c r="AK55" s="206">
        <v>14.97</v>
      </c>
      <c r="AL55" s="206">
        <v>0</v>
      </c>
      <c r="AM55" s="206">
        <v>0</v>
      </c>
      <c r="AN55" s="206">
        <v>0</v>
      </c>
      <c r="AO55" s="206">
        <v>78.3</v>
      </c>
      <c r="AP55" s="206">
        <v>100.05</v>
      </c>
    </row>
    <row r="56" spans="1:42">
      <c r="A56" t="s">
        <v>98</v>
      </c>
      <c r="B56" s="206">
        <v>0</v>
      </c>
      <c r="C56" s="206">
        <v>0</v>
      </c>
      <c r="D56" s="206">
        <v>13.59</v>
      </c>
      <c r="E56" s="206">
        <v>0</v>
      </c>
      <c r="F56" s="206">
        <v>6.75</v>
      </c>
      <c r="G56" s="206">
        <v>3.37</v>
      </c>
      <c r="H56" s="206">
        <v>0</v>
      </c>
      <c r="I56" s="206">
        <v>27.95</v>
      </c>
      <c r="J56" s="206">
        <v>0.68</v>
      </c>
      <c r="K56" s="206">
        <v>9.35</v>
      </c>
      <c r="L56" s="206">
        <v>116.66</v>
      </c>
      <c r="M56" s="206">
        <v>0.97</v>
      </c>
      <c r="N56" s="206">
        <v>1.32</v>
      </c>
      <c r="O56" s="206">
        <v>0</v>
      </c>
      <c r="P56" s="206">
        <v>1.24</v>
      </c>
      <c r="Q56" s="206">
        <v>2.73</v>
      </c>
      <c r="R56" s="206">
        <v>0.33</v>
      </c>
      <c r="S56" s="206">
        <v>5.44</v>
      </c>
      <c r="T56" s="206">
        <v>0</v>
      </c>
      <c r="U56" s="206">
        <v>0.62</v>
      </c>
      <c r="V56" s="206">
        <v>0.23</v>
      </c>
      <c r="W56" s="206">
        <v>0.39</v>
      </c>
      <c r="X56" s="206">
        <v>1.67</v>
      </c>
      <c r="Y56" s="206">
        <v>0</v>
      </c>
      <c r="Z56" s="206">
        <v>1.43</v>
      </c>
      <c r="AA56" s="206">
        <v>0</v>
      </c>
      <c r="AB56" s="206">
        <v>0</v>
      </c>
      <c r="AC56" s="206">
        <v>13.75</v>
      </c>
      <c r="AD56" s="206">
        <v>0</v>
      </c>
      <c r="AE56" s="206">
        <v>0</v>
      </c>
      <c r="AF56" s="206">
        <v>0</v>
      </c>
      <c r="AG56" s="206">
        <v>28.92</v>
      </c>
      <c r="AH56" s="206">
        <v>0</v>
      </c>
      <c r="AI56" s="206">
        <v>32.78</v>
      </c>
      <c r="AJ56" s="206">
        <v>0</v>
      </c>
      <c r="AK56" s="206">
        <v>14.97</v>
      </c>
      <c r="AL56" s="206">
        <v>0</v>
      </c>
      <c r="AM56" s="206">
        <v>0</v>
      </c>
      <c r="AN56" s="206">
        <v>0</v>
      </c>
      <c r="AO56" s="206">
        <v>78.3</v>
      </c>
      <c r="AP56" s="206">
        <v>100.05</v>
      </c>
    </row>
    <row r="57" spans="1:42">
      <c r="A57" t="s">
        <v>99</v>
      </c>
      <c r="B57" s="206">
        <v>0</v>
      </c>
      <c r="C57" s="206">
        <v>0</v>
      </c>
      <c r="D57" s="206">
        <v>13.59</v>
      </c>
      <c r="E57" s="206">
        <v>0</v>
      </c>
      <c r="F57" s="206">
        <v>6.75</v>
      </c>
      <c r="G57" s="206">
        <v>3.37</v>
      </c>
      <c r="H57" s="206">
        <v>0</v>
      </c>
      <c r="I57" s="206">
        <v>27.95</v>
      </c>
      <c r="J57" s="206">
        <v>0.68</v>
      </c>
      <c r="K57" s="206">
        <v>9.35</v>
      </c>
      <c r="L57" s="206">
        <v>97.4</v>
      </c>
      <c r="M57" s="206">
        <v>0.97</v>
      </c>
      <c r="N57" s="206">
        <v>1.32</v>
      </c>
      <c r="O57" s="206">
        <v>0</v>
      </c>
      <c r="P57" s="206">
        <v>1.24</v>
      </c>
      <c r="Q57" s="206">
        <v>4.33</v>
      </c>
      <c r="R57" s="206">
        <v>0.33</v>
      </c>
      <c r="S57" s="206">
        <v>5.44</v>
      </c>
      <c r="T57" s="206">
        <v>0</v>
      </c>
      <c r="U57" s="206">
        <v>0.62</v>
      </c>
      <c r="V57" s="206">
        <v>0.23</v>
      </c>
      <c r="W57" s="206">
        <v>0.39</v>
      </c>
      <c r="X57" s="206">
        <v>1.67</v>
      </c>
      <c r="Y57" s="206">
        <v>0</v>
      </c>
      <c r="Z57" s="206">
        <v>1.43</v>
      </c>
      <c r="AA57" s="206">
        <v>0</v>
      </c>
      <c r="AB57" s="206">
        <v>0</v>
      </c>
      <c r="AC57" s="206">
        <v>13.75</v>
      </c>
      <c r="AD57" s="206">
        <v>0</v>
      </c>
      <c r="AE57" s="206">
        <v>0</v>
      </c>
      <c r="AF57" s="206">
        <v>0</v>
      </c>
      <c r="AG57" s="206">
        <v>28.92</v>
      </c>
      <c r="AH57" s="206">
        <v>0</v>
      </c>
      <c r="AI57" s="206">
        <v>32.78</v>
      </c>
      <c r="AJ57" s="206">
        <v>0</v>
      </c>
      <c r="AK57" s="206">
        <v>14.97</v>
      </c>
      <c r="AL57" s="206">
        <v>0</v>
      </c>
      <c r="AM57" s="206">
        <v>0</v>
      </c>
      <c r="AN57" s="206">
        <v>0</v>
      </c>
      <c r="AO57" s="206">
        <v>78.3</v>
      </c>
      <c r="AP57" s="206">
        <v>100.05</v>
      </c>
    </row>
    <row r="58" spans="1:42">
      <c r="A58" t="s">
        <v>100</v>
      </c>
      <c r="B58" s="206">
        <v>0</v>
      </c>
      <c r="C58" s="206">
        <v>0</v>
      </c>
      <c r="D58" s="206">
        <v>13.59</v>
      </c>
      <c r="E58" s="206">
        <v>0</v>
      </c>
      <c r="F58" s="206">
        <v>6.75</v>
      </c>
      <c r="G58" s="206">
        <v>3.37</v>
      </c>
      <c r="H58" s="206">
        <v>0</v>
      </c>
      <c r="I58" s="206">
        <v>27.95</v>
      </c>
      <c r="J58" s="206">
        <v>0.68</v>
      </c>
      <c r="K58" s="206">
        <v>9.35</v>
      </c>
      <c r="L58" s="206">
        <v>58.87</v>
      </c>
      <c r="M58" s="206">
        <v>0.97</v>
      </c>
      <c r="N58" s="206">
        <v>1.32</v>
      </c>
      <c r="O58" s="206">
        <v>0</v>
      </c>
      <c r="P58" s="206">
        <v>1.24</v>
      </c>
      <c r="Q58" s="206">
        <v>4.33</v>
      </c>
      <c r="R58" s="206">
        <v>0.33</v>
      </c>
      <c r="S58" s="206">
        <v>5.44</v>
      </c>
      <c r="T58" s="206">
        <v>0</v>
      </c>
      <c r="U58" s="206">
        <v>0.62</v>
      </c>
      <c r="V58" s="206">
        <v>0.23</v>
      </c>
      <c r="W58" s="206">
        <v>0.39</v>
      </c>
      <c r="X58" s="206">
        <v>1.67</v>
      </c>
      <c r="Y58" s="206">
        <v>0</v>
      </c>
      <c r="Z58" s="206">
        <v>1.43</v>
      </c>
      <c r="AA58" s="206">
        <v>0</v>
      </c>
      <c r="AB58" s="206">
        <v>0</v>
      </c>
      <c r="AC58" s="206">
        <v>13.75</v>
      </c>
      <c r="AD58" s="206">
        <v>0</v>
      </c>
      <c r="AE58" s="206">
        <v>0</v>
      </c>
      <c r="AF58" s="206">
        <v>0</v>
      </c>
      <c r="AG58" s="206">
        <v>28.92</v>
      </c>
      <c r="AH58" s="206">
        <v>0</v>
      </c>
      <c r="AI58" s="206">
        <v>32.78</v>
      </c>
      <c r="AJ58" s="206">
        <v>0</v>
      </c>
      <c r="AK58" s="206">
        <v>14.97</v>
      </c>
      <c r="AL58" s="206">
        <v>0</v>
      </c>
      <c r="AM58" s="206">
        <v>0</v>
      </c>
      <c r="AN58" s="206">
        <v>0</v>
      </c>
      <c r="AO58" s="206">
        <v>78.3</v>
      </c>
      <c r="AP58" s="206">
        <v>100.05</v>
      </c>
    </row>
    <row r="59" spans="1:42">
      <c r="A59" t="s">
        <v>101</v>
      </c>
      <c r="B59" s="206">
        <v>0</v>
      </c>
      <c r="C59" s="206">
        <v>0</v>
      </c>
      <c r="D59" s="206">
        <v>13.59</v>
      </c>
      <c r="E59" s="206">
        <v>0</v>
      </c>
      <c r="F59" s="206">
        <v>6.75</v>
      </c>
      <c r="G59" s="206">
        <v>3.37</v>
      </c>
      <c r="H59" s="206">
        <v>0</v>
      </c>
      <c r="I59" s="206">
        <v>27.61</v>
      </c>
      <c r="J59" s="206">
        <v>0.68</v>
      </c>
      <c r="K59" s="206">
        <v>9.35</v>
      </c>
      <c r="L59" s="206">
        <v>14.26</v>
      </c>
      <c r="M59" s="206">
        <v>0.97</v>
      </c>
      <c r="N59" s="206">
        <v>1.32</v>
      </c>
      <c r="O59" s="206">
        <v>0</v>
      </c>
      <c r="P59" s="206">
        <v>1.24</v>
      </c>
      <c r="Q59" s="206">
        <v>4.33</v>
      </c>
      <c r="R59" s="206">
        <v>0.33</v>
      </c>
      <c r="S59" s="206">
        <v>5.44</v>
      </c>
      <c r="T59" s="206">
        <v>0</v>
      </c>
      <c r="U59" s="206">
        <v>0.62</v>
      </c>
      <c r="V59" s="206">
        <v>0.23</v>
      </c>
      <c r="W59" s="206">
        <v>0.39</v>
      </c>
      <c r="X59" s="206">
        <v>1.67</v>
      </c>
      <c r="Y59" s="206">
        <v>0</v>
      </c>
      <c r="Z59" s="206">
        <v>1.43</v>
      </c>
      <c r="AA59" s="206">
        <v>0</v>
      </c>
      <c r="AB59" s="206">
        <v>0</v>
      </c>
      <c r="AC59" s="206">
        <v>13.75</v>
      </c>
      <c r="AD59" s="206">
        <v>0</v>
      </c>
      <c r="AE59" s="206">
        <v>0</v>
      </c>
      <c r="AF59" s="206">
        <v>0</v>
      </c>
      <c r="AG59" s="206">
        <v>28.92</v>
      </c>
      <c r="AH59" s="206">
        <v>0</v>
      </c>
      <c r="AI59" s="206">
        <v>32.78</v>
      </c>
      <c r="AJ59" s="206">
        <v>0</v>
      </c>
      <c r="AK59" s="206">
        <v>19.600000000000001</v>
      </c>
      <c r="AL59" s="206">
        <v>0</v>
      </c>
      <c r="AM59" s="206">
        <v>0</v>
      </c>
      <c r="AN59" s="206">
        <v>0</v>
      </c>
      <c r="AO59" s="206">
        <v>78.3</v>
      </c>
      <c r="AP59" s="206">
        <v>100.05</v>
      </c>
    </row>
    <row r="60" spans="1:42">
      <c r="A60" t="s">
        <v>102</v>
      </c>
      <c r="B60" s="206">
        <v>0</v>
      </c>
      <c r="C60" s="206">
        <v>0</v>
      </c>
      <c r="D60" s="206">
        <v>13.59</v>
      </c>
      <c r="E60" s="206">
        <v>0</v>
      </c>
      <c r="F60" s="206">
        <v>6.75</v>
      </c>
      <c r="G60" s="206">
        <v>3.37</v>
      </c>
      <c r="H60" s="206">
        <v>0</v>
      </c>
      <c r="I60" s="206">
        <v>27.61</v>
      </c>
      <c r="J60" s="206">
        <v>0.68</v>
      </c>
      <c r="K60" s="206">
        <v>0.35</v>
      </c>
      <c r="L60" s="206">
        <v>14.26</v>
      </c>
      <c r="M60" s="206">
        <v>0.97</v>
      </c>
      <c r="N60" s="206">
        <v>1.32</v>
      </c>
      <c r="O60" s="206">
        <v>0</v>
      </c>
      <c r="P60" s="206">
        <v>1.24</v>
      </c>
      <c r="Q60" s="206">
        <v>0.16</v>
      </c>
      <c r="R60" s="206">
        <v>0.33</v>
      </c>
      <c r="S60" s="206">
        <v>0.2</v>
      </c>
      <c r="T60" s="206">
        <v>0</v>
      </c>
      <c r="U60" s="206">
        <v>0.62</v>
      </c>
      <c r="V60" s="206">
        <v>0.23</v>
      </c>
      <c r="W60" s="206">
        <v>0.39</v>
      </c>
      <c r="X60" s="206">
        <v>1.67</v>
      </c>
      <c r="Y60" s="206">
        <v>0</v>
      </c>
      <c r="Z60" s="206">
        <v>1.43</v>
      </c>
      <c r="AA60" s="206">
        <v>0</v>
      </c>
      <c r="AB60" s="206">
        <v>0</v>
      </c>
      <c r="AC60" s="206">
        <v>13.75</v>
      </c>
      <c r="AD60" s="206">
        <v>0</v>
      </c>
      <c r="AE60" s="206">
        <v>0</v>
      </c>
      <c r="AF60" s="206">
        <v>0</v>
      </c>
      <c r="AG60" s="206">
        <v>28.92</v>
      </c>
      <c r="AH60" s="206">
        <v>0</v>
      </c>
      <c r="AI60" s="206">
        <v>32.78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78.3</v>
      </c>
      <c r="AP60" s="206">
        <v>100.05</v>
      </c>
    </row>
    <row r="61" spans="1:42">
      <c r="A61" t="s">
        <v>103</v>
      </c>
      <c r="B61" s="206">
        <v>0</v>
      </c>
      <c r="C61" s="206">
        <v>0</v>
      </c>
      <c r="D61" s="206">
        <v>13.59</v>
      </c>
      <c r="E61" s="206">
        <v>0</v>
      </c>
      <c r="F61" s="206">
        <v>6.75</v>
      </c>
      <c r="G61" s="206">
        <v>3.37</v>
      </c>
      <c r="H61" s="206">
        <v>0</v>
      </c>
      <c r="I61" s="206">
        <v>27.61</v>
      </c>
      <c r="J61" s="206">
        <v>0.68</v>
      </c>
      <c r="K61" s="206">
        <v>0.35</v>
      </c>
      <c r="L61" s="206">
        <v>14.26</v>
      </c>
      <c r="M61" s="206">
        <v>0.97</v>
      </c>
      <c r="N61" s="206">
        <v>1.32</v>
      </c>
      <c r="O61" s="206">
        <v>0</v>
      </c>
      <c r="P61" s="206">
        <v>1.24</v>
      </c>
      <c r="Q61" s="206">
        <v>0.16</v>
      </c>
      <c r="R61" s="206">
        <v>0.33</v>
      </c>
      <c r="S61" s="206">
        <v>0.2</v>
      </c>
      <c r="T61" s="206">
        <v>0</v>
      </c>
      <c r="U61" s="206">
        <v>0.62</v>
      </c>
      <c r="V61" s="206">
        <v>0.23</v>
      </c>
      <c r="W61" s="206">
        <v>0.39</v>
      </c>
      <c r="X61" s="206">
        <v>1.67</v>
      </c>
      <c r="Y61" s="206">
        <v>0</v>
      </c>
      <c r="Z61" s="206">
        <v>1.43</v>
      </c>
      <c r="AA61" s="206">
        <v>0</v>
      </c>
      <c r="AB61" s="206">
        <v>0</v>
      </c>
      <c r="AC61" s="206">
        <v>13.75</v>
      </c>
      <c r="AD61" s="206">
        <v>0</v>
      </c>
      <c r="AE61" s="206">
        <v>0</v>
      </c>
      <c r="AF61" s="206">
        <v>0</v>
      </c>
      <c r="AG61" s="206">
        <v>28.92</v>
      </c>
      <c r="AH61" s="206">
        <v>0</v>
      </c>
      <c r="AI61" s="206">
        <v>32.78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78.3</v>
      </c>
      <c r="AP61" s="206">
        <v>100.05</v>
      </c>
    </row>
    <row r="62" spans="1:42">
      <c r="A62" t="s">
        <v>104</v>
      </c>
      <c r="B62" s="206">
        <v>0</v>
      </c>
      <c r="C62" s="206">
        <v>0</v>
      </c>
      <c r="D62" s="206">
        <v>13.59</v>
      </c>
      <c r="E62" s="206">
        <v>0</v>
      </c>
      <c r="F62" s="206">
        <v>6.75</v>
      </c>
      <c r="G62" s="206">
        <v>3.37</v>
      </c>
      <c r="H62" s="206">
        <v>0</v>
      </c>
      <c r="I62" s="206">
        <v>27.61</v>
      </c>
      <c r="J62" s="206">
        <v>0.68</v>
      </c>
      <c r="K62" s="206">
        <v>0.35</v>
      </c>
      <c r="L62" s="206">
        <v>14.26</v>
      </c>
      <c r="M62" s="206">
        <v>0.97</v>
      </c>
      <c r="N62" s="206">
        <v>1.32</v>
      </c>
      <c r="O62" s="206">
        <v>0</v>
      </c>
      <c r="P62" s="206">
        <v>1.24</v>
      </c>
      <c r="Q62" s="206">
        <v>0.16</v>
      </c>
      <c r="R62" s="206">
        <v>0.33</v>
      </c>
      <c r="S62" s="206">
        <v>0.2</v>
      </c>
      <c r="T62" s="206">
        <v>0</v>
      </c>
      <c r="U62" s="206">
        <v>0.62</v>
      </c>
      <c r="V62" s="206">
        <v>0.23</v>
      </c>
      <c r="W62" s="206">
        <v>0.39</v>
      </c>
      <c r="X62" s="206">
        <v>1.67</v>
      </c>
      <c r="Y62" s="206">
        <v>0</v>
      </c>
      <c r="Z62" s="206">
        <v>1.43</v>
      </c>
      <c r="AA62" s="206">
        <v>0</v>
      </c>
      <c r="AB62" s="206">
        <v>0</v>
      </c>
      <c r="AC62" s="206">
        <v>13.75</v>
      </c>
      <c r="AD62" s="206">
        <v>0</v>
      </c>
      <c r="AE62" s="206">
        <v>0</v>
      </c>
      <c r="AF62" s="206">
        <v>0</v>
      </c>
      <c r="AG62" s="206">
        <v>28.92</v>
      </c>
      <c r="AH62" s="206">
        <v>0</v>
      </c>
      <c r="AI62" s="206">
        <v>32.78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78.3</v>
      </c>
      <c r="AP62" s="206">
        <v>100.05</v>
      </c>
    </row>
    <row r="63" spans="1:42">
      <c r="A63" t="s">
        <v>105</v>
      </c>
      <c r="B63" s="206">
        <v>0</v>
      </c>
      <c r="C63" s="206">
        <v>0</v>
      </c>
      <c r="D63" s="206">
        <v>13.59</v>
      </c>
      <c r="E63" s="206">
        <v>0</v>
      </c>
      <c r="F63" s="206">
        <v>6.75</v>
      </c>
      <c r="G63" s="206">
        <v>3.37</v>
      </c>
      <c r="H63" s="206">
        <v>0</v>
      </c>
      <c r="I63" s="206">
        <v>27.61</v>
      </c>
      <c r="J63" s="206">
        <v>0.68</v>
      </c>
      <c r="K63" s="206">
        <v>0.35</v>
      </c>
      <c r="L63" s="206">
        <v>14.26</v>
      </c>
      <c r="M63" s="206">
        <v>0.97</v>
      </c>
      <c r="N63" s="206">
        <v>1.32</v>
      </c>
      <c r="O63" s="206">
        <v>0</v>
      </c>
      <c r="P63" s="206">
        <v>1.24</v>
      </c>
      <c r="Q63" s="206">
        <v>0.16</v>
      </c>
      <c r="R63" s="206">
        <v>0.33</v>
      </c>
      <c r="S63" s="206">
        <v>0.2</v>
      </c>
      <c r="T63" s="206">
        <v>0</v>
      </c>
      <c r="U63" s="206">
        <v>0.62</v>
      </c>
      <c r="V63" s="206">
        <v>0.23</v>
      </c>
      <c r="W63" s="206">
        <v>0.39</v>
      </c>
      <c r="X63" s="206">
        <v>1.67</v>
      </c>
      <c r="Y63" s="206">
        <v>0</v>
      </c>
      <c r="Z63" s="206">
        <v>1.43</v>
      </c>
      <c r="AA63" s="206">
        <v>0</v>
      </c>
      <c r="AB63" s="206">
        <v>0</v>
      </c>
      <c r="AC63" s="206">
        <v>13.75</v>
      </c>
      <c r="AD63" s="206">
        <v>0</v>
      </c>
      <c r="AE63" s="206">
        <v>0</v>
      </c>
      <c r="AF63" s="206">
        <v>0</v>
      </c>
      <c r="AG63" s="206">
        <v>28.92</v>
      </c>
      <c r="AH63" s="206">
        <v>0</v>
      </c>
      <c r="AI63" s="206">
        <v>32.78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78.3</v>
      </c>
      <c r="AP63" s="206">
        <v>100.05</v>
      </c>
    </row>
    <row r="64" spans="1:42">
      <c r="A64" t="s">
        <v>106</v>
      </c>
      <c r="B64" s="206">
        <v>0</v>
      </c>
      <c r="C64" s="206">
        <v>0</v>
      </c>
      <c r="D64" s="206">
        <v>13.59</v>
      </c>
      <c r="E64" s="206">
        <v>0</v>
      </c>
      <c r="F64" s="206">
        <v>6.75</v>
      </c>
      <c r="G64" s="206">
        <v>3.37</v>
      </c>
      <c r="H64" s="206">
        <v>0</v>
      </c>
      <c r="I64" s="206">
        <v>27.61</v>
      </c>
      <c r="J64" s="206">
        <v>0.68</v>
      </c>
      <c r="K64" s="206">
        <v>0.35</v>
      </c>
      <c r="L64" s="206">
        <v>14.26</v>
      </c>
      <c r="M64" s="206">
        <v>0.97</v>
      </c>
      <c r="N64" s="206">
        <v>1.32</v>
      </c>
      <c r="O64" s="206">
        <v>0</v>
      </c>
      <c r="P64" s="206">
        <v>1.24</v>
      </c>
      <c r="Q64" s="206">
        <v>0.16</v>
      </c>
      <c r="R64" s="206">
        <v>0.33</v>
      </c>
      <c r="S64" s="206">
        <v>0.2</v>
      </c>
      <c r="T64" s="206">
        <v>0</v>
      </c>
      <c r="U64" s="206">
        <v>0.62</v>
      </c>
      <c r="V64" s="206">
        <v>0.23</v>
      </c>
      <c r="W64" s="206">
        <v>0.39</v>
      </c>
      <c r="X64" s="206">
        <v>1.67</v>
      </c>
      <c r="Y64" s="206">
        <v>0</v>
      </c>
      <c r="Z64" s="206">
        <v>1.43</v>
      </c>
      <c r="AA64" s="206">
        <v>0</v>
      </c>
      <c r="AB64" s="206">
        <v>0</v>
      </c>
      <c r="AC64" s="206">
        <v>13.75</v>
      </c>
      <c r="AD64" s="206">
        <v>0</v>
      </c>
      <c r="AE64" s="206">
        <v>0</v>
      </c>
      <c r="AF64" s="206">
        <v>0</v>
      </c>
      <c r="AG64" s="206">
        <v>28.92</v>
      </c>
      <c r="AH64" s="206">
        <v>0</v>
      </c>
      <c r="AI64" s="206">
        <v>32.78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78.3</v>
      </c>
      <c r="AP64" s="206">
        <v>100.05</v>
      </c>
    </row>
    <row r="65" spans="1:42">
      <c r="A65" t="s">
        <v>107</v>
      </c>
      <c r="B65" s="206">
        <v>0</v>
      </c>
      <c r="C65" s="206">
        <v>13.59</v>
      </c>
      <c r="D65" s="206">
        <v>0</v>
      </c>
      <c r="E65" s="206">
        <v>0</v>
      </c>
      <c r="F65" s="206">
        <v>6.75</v>
      </c>
      <c r="G65" s="206">
        <v>3.37</v>
      </c>
      <c r="H65" s="206">
        <v>0</v>
      </c>
      <c r="I65" s="206">
        <v>27.61</v>
      </c>
      <c r="J65" s="206">
        <v>0.68</v>
      </c>
      <c r="K65" s="206">
        <v>0.35</v>
      </c>
      <c r="L65" s="206">
        <v>14.26</v>
      </c>
      <c r="M65" s="206">
        <v>0.97</v>
      </c>
      <c r="N65" s="206">
        <v>1.32</v>
      </c>
      <c r="O65" s="206">
        <v>0</v>
      </c>
      <c r="P65" s="206">
        <v>1.24</v>
      </c>
      <c r="Q65" s="206">
        <v>0.16</v>
      </c>
      <c r="R65" s="206">
        <v>0.33</v>
      </c>
      <c r="S65" s="206">
        <v>0.2</v>
      </c>
      <c r="T65" s="206">
        <v>0</v>
      </c>
      <c r="U65" s="206">
        <v>0.62</v>
      </c>
      <c r="V65" s="206">
        <v>0.23</v>
      </c>
      <c r="W65" s="206">
        <v>0.39</v>
      </c>
      <c r="X65" s="206">
        <v>1.67</v>
      </c>
      <c r="Y65" s="206">
        <v>0</v>
      </c>
      <c r="Z65" s="206">
        <v>1.43</v>
      </c>
      <c r="AA65" s="206">
        <v>0</v>
      </c>
      <c r="AB65" s="206">
        <v>0</v>
      </c>
      <c r="AC65" s="206">
        <v>13.75</v>
      </c>
      <c r="AD65" s="206">
        <v>0</v>
      </c>
      <c r="AE65" s="206">
        <v>0</v>
      </c>
      <c r="AF65" s="206">
        <v>0</v>
      </c>
      <c r="AG65" s="206">
        <v>28.92</v>
      </c>
      <c r="AH65" s="206">
        <v>0</v>
      </c>
      <c r="AI65" s="206">
        <v>32.78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78.3</v>
      </c>
      <c r="AP65" s="206">
        <v>100.05</v>
      </c>
    </row>
    <row r="66" spans="1:42">
      <c r="A66" t="s">
        <v>108</v>
      </c>
      <c r="B66" s="206">
        <v>0</v>
      </c>
      <c r="C66" s="206">
        <v>13.59</v>
      </c>
      <c r="D66" s="206">
        <v>0</v>
      </c>
      <c r="E66" s="206">
        <v>0</v>
      </c>
      <c r="F66" s="206">
        <v>6.75</v>
      </c>
      <c r="G66" s="206">
        <v>3.37</v>
      </c>
      <c r="H66" s="206">
        <v>0</v>
      </c>
      <c r="I66" s="206">
        <v>27.61</v>
      </c>
      <c r="J66" s="206">
        <v>0.68</v>
      </c>
      <c r="K66" s="206">
        <v>0.35</v>
      </c>
      <c r="L66" s="206">
        <v>14.26</v>
      </c>
      <c r="M66" s="206">
        <v>0.97</v>
      </c>
      <c r="N66" s="206">
        <v>1.32</v>
      </c>
      <c r="O66" s="206">
        <v>0</v>
      </c>
      <c r="P66" s="206">
        <v>1.24</v>
      </c>
      <c r="Q66" s="206">
        <v>0.16</v>
      </c>
      <c r="R66" s="206">
        <v>0.33</v>
      </c>
      <c r="S66" s="206">
        <v>0.2</v>
      </c>
      <c r="T66" s="206">
        <v>0</v>
      </c>
      <c r="U66" s="206">
        <v>0.62</v>
      </c>
      <c r="V66" s="206">
        <v>0.23</v>
      </c>
      <c r="W66" s="206">
        <v>0.39</v>
      </c>
      <c r="X66" s="206">
        <v>1.67</v>
      </c>
      <c r="Y66" s="206">
        <v>0</v>
      </c>
      <c r="Z66" s="206">
        <v>1.43</v>
      </c>
      <c r="AA66" s="206">
        <v>0</v>
      </c>
      <c r="AB66" s="206">
        <v>0</v>
      </c>
      <c r="AC66" s="206">
        <v>13.75</v>
      </c>
      <c r="AD66" s="206">
        <v>0</v>
      </c>
      <c r="AE66" s="206">
        <v>0</v>
      </c>
      <c r="AF66" s="206">
        <v>0</v>
      </c>
      <c r="AG66" s="206">
        <v>28.92</v>
      </c>
      <c r="AH66" s="206">
        <v>0</v>
      </c>
      <c r="AI66" s="206">
        <v>32.78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78.3</v>
      </c>
      <c r="AP66" s="206">
        <v>100.05</v>
      </c>
    </row>
    <row r="67" spans="1:42">
      <c r="A67" t="s">
        <v>109</v>
      </c>
      <c r="B67" s="206">
        <v>0</v>
      </c>
      <c r="C67" s="206">
        <v>13.59</v>
      </c>
      <c r="D67" s="206">
        <v>0</v>
      </c>
      <c r="E67" s="206">
        <v>0</v>
      </c>
      <c r="F67" s="206">
        <v>6.75</v>
      </c>
      <c r="G67" s="206">
        <v>4.0199999999999996</v>
      </c>
      <c r="H67" s="206">
        <v>0</v>
      </c>
      <c r="I67" s="206">
        <v>27.61</v>
      </c>
      <c r="J67" s="206">
        <v>0.68</v>
      </c>
      <c r="K67" s="206">
        <v>0.35</v>
      </c>
      <c r="L67" s="206">
        <v>14.26</v>
      </c>
      <c r="M67" s="206">
        <v>0.97</v>
      </c>
      <c r="N67" s="206">
        <v>1.32</v>
      </c>
      <c r="O67" s="206">
        <v>0</v>
      </c>
      <c r="P67" s="206">
        <v>1.24</v>
      </c>
      <c r="Q67" s="206">
        <v>0.09</v>
      </c>
      <c r="R67" s="206">
        <v>0.33</v>
      </c>
      <c r="S67" s="206">
        <v>0.2</v>
      </c>
      <c r="T67" s="206">
        <v>0</v>
      </c>
      <c r="U67" s="206">
        <v>0.62</v>
      </c>
      <c r="V67" s="206">
        <v>0.23</v>
      </c>
      <c r="W67" s="206">
        <v>0.39</v>
      </c>
      <c r="X67" s="206">
        <v>1.67</v>
      </c>
      <c r="Y67" s="206">
        <v>0</v>
      </c>
      <c r="Z67" s="206">
        <v>1.43</v>
      </c>
      <c r="AA67" s="206">
        <v>0</v>
      </c>
      <c r="AB67" s="206">
        <v>0</v>
      </c>
      <c r="AC67" s="206">
        <v>13.75</v>
      </c>
      <c r="AD67" s="206">
        <v>0</v>
      </c>
      <c r="AE67" s="206">
        <v>0</v>
      </c>
      <c r="AF67" s="206">
        <v>0</v>
      </c>
      <c r="AG67" s="206">
        <v>28.92</v>
      </c>
      <c r="AH67" s="206">
        <v>0</v>
      </c>
      <c r="AI67" s="206">
        <v>32.78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78.3</v>
      </c>
      <c r="AP67" s="206">
        <v>100.05</v>
      </c>
    </row>
    <row r="68" spans="1:42">
      <c r="A68" t="s">
        <v>110</v>
      </c>
      <c r="B68" s="206">
        <v>0</v>
      </c>
      <c r="C68" s="206">
        <v>13.59</v>
      </c>
      <c r="D68" s="206">
        <v>0</v>
      </c>
      <c r="E68" s="206">
        <v>0</v>
      </c>
      <c r="F68" s="206">
        <v>6.75</v>
      </c>
      <c r="G68" s="206">
        <v>4.0199999999999996</v>
      </c>
      <c r="H68" s="206">
        <v>0</v>
      </c>
      <c r="I68" s="206">
        <v>27.61</v>
      </c>
      <c r="J68" s="206">
        <v>0.68</v>
      </c>
      <c r="K68" s="206">
        <v>0.35</v>
      </c>
      <c r="L68" s="206">
        <v>14.26</v>
      </c>
      <c r="M68" s="206">
        <v>0.97</v>
      </c>
      <c r="N68" s="206">
        <v>1.32</v>
      </c>
      <c r="O68" s="206">
        <v>0</v>
      </c>
      <c r="P68" s="206">
        <v>1.24</v>
      </c>
      <c r="Q68" s="206">
        <v>0.09</v>
      </c>
      <c r="R68" s="206">
        <v>0.33</v>
      </c>
      <c r="S68" s="206">
        <v>0.2</v>
      </c>
      <c r="T68" s="206">
        <v>0</v>
      </c>
      <c r="U68" s="206">
        <v>0.62</v>
      </c>
      <c r="V68" s="206">
        <v>0.23</v>
      </c>
      <c r="W68" s="206">
        <v>0.39</v>
      </c>
      <c r="X68" s="206">
        <v>1.67</v>
      </c>
      <c r="Y68" s="206">
        <v>0</v>
      </c>
      <c r="Z68" s="206">
        <v>1.43</v>
      </c>
      <c r="AA68" s="206">
        <v>0</v>
      </c>
      <c r="AB68" s="206">
        <v>0</v>
      </c>
      <c r="AC68" s="206">
        <v>13.75</v>
      </c>
      <c r="AD68" s="206">
        <v>0</v>
      </c>
      <c r="AE68" s="206">
        <v>0</v>
      </c>
      <c r="AF68" s="206">
        <v>0</v>
      </c>
      <c r="AG68" s="206">
        <v>28.92</v>
      </c>
      <c r="AH68" s="206">
        <v>0</v>
      </c>
      <c r="AI68" s="206">
        <v>32.78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78.3</v>
      </c>
      <c r="AP68" s="206">
        <v>100.05</v>
      </c>
    </row>
    <row r="69" spans="1:42">
      <c r="A69" t="s">
        <v>111</v>
      </c>
      <c r="B69" s="206">
        <v>0</v>
      </c>
      <c r="C69" s="206">
        <v>13.59</v>
      </c>
      <c r="D69" s="206">
        <v>0</v>
      </c>
      <c r="E69" s="206">
        <v>0</v>
      </c>
      <c r="F69" s="206">
        <v>6.75</v>
      </c>
      <c r="G69" s="206">
        <v>4.0199999999999996</v>
      </c>
      <c r="H69" s="206">
        <v>0</v>
      </c>
      <c r="I69" s="206">
        <v>27.61</v>
      </c>
      <c r="J69" s="206">
        <v>0.68</v>
      </c>
      <c r="K69" s="206">
        <v>0.35</v>
      </c>
      <c r="L69" s="206">
        <v>14.26</v>
      </c>
      <c r="M69" s="206">
        <v>0.97</v>
      </c>
      <c r="N69" s="206">
        <v>1.32</v>
      </c>
      <c r="O69" s="206">
        <v>0</v>
      </c>
      <c r="P69" s="206">
        <v>1.24</v>
      </c>
      <c r="Q69" s="206">
        <v>0.09</v>
      </c>
      <c r="R69" s="206">
        <v>0.33</v>
      </c>
      <c r="S69" s="206">
        <v>0.2</v>
      </c>
      <c r="T69" s="206">
        <v>0</v>
      </c>
      <c r="U69" s="206">
        <v>0.62</v>
      </c>
      <c r="V69" s="206">
        <v>0.23</v>
      </c>
      <c r="W69" s="206">
        <v>0.39</v>
      </c>
      <c r="X69" s="206">
        <v>1.67</v>
      </c>
      <c r="Y69" s="206">
        <v>0</v>
      </c>
      <c r="Z69" s="206">
        <v>1.43</v>
      </c>
      <c r="AA69" s="206">
        <v>0</v>
      </c>
      <c r="AB69" s="206">
        <v>0</v>
      </c>
      <c r="AC69" s="206">
        <v>13.75</v>
      </c>
      <c r="AD69" s="206">
        <v>0</v>
      </c>
      <c r="AE69" s="206">
        <v>0</v>
      </c>
      <c r="AF69" s="206">
        <v>0</v>
      </c>
      <c r="AG69" s="206">
        <v>28.92</v>
      </c>
      <c r="AH69" s="206">
        <v>0</v>
      </c>
      <c r="AI69" s="206">
        <v>32.78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78.3</v>
      </c>
      <c r="AP69" s="206">
        <v>100.05</v>
      </c>
    </row>
    <row r="70" spans="1:42">
      <c r="A70" t="s">
        <v>112</v>
      </c>
      <c r="B70" s="206">
        <v>0</v>
      </c>
      <c r="C70" s="206">
        <v>13.59</v>
      </c>
      <c r="D70" s="206">
        <v>0</v>
      </c>
      <c r="E70" s="206">
        <v>0</v>
      </c>
      <c r="F70" s="206">
        <v>6.75</v>
      </c>
      <c r="G70" s="206">
        <v>4.0199999999999996</v>
      </c>
      <c r="H70" s="206">
        <v>0</v>
      </c>
      <c r="I70" s="206">
        <v>27.61</v>
      </c>
      <c r="J70" s="206">
        <v>0.68</v>
      </c>
      <c r="K70" s="206">
        <v>0.35</v>
      </c>
      <c r="L70" s="206">
        <v>14.26</v>
      </c>
      <c r="M70" s="206">
        <v>0.97</v>
      </c>
      <c r="N70" s="206">
        <v>1.32</v>
      </c>
      <c r="O70" s="206">
        <v>0</v>
      </c>
      <c r="P70" s="206">
        <v>1.24</v>
      </c>
      <c r="Q70" s="206">
        <v>0.09</v>
      </c>
      <c r="R70" s="206">
        <v>0.33</v>
      </c>
      <c r="S70" s="206">
        <v>0.2</v>
      </c>
      <c r="T70" s="206">
        <v>0</v>
      </c>
      <c r="U70" s="206">
        <v>0.62</v>
      </c>
      <c r="V70" s="206">
        <v>0.23</v>
      </c>
      <c r="W70" s="206">
        <v>0.39</v>
      </c>
      <c r="X70" s="206">
        <v>1.67</v>
      </c>
      <c r="Y70" s="206">
        <v>0</v>
      </c>
      <c r="Z70" s="206">
        <v>1.43</v>
      </c>
      <c r="AA70" s="206">
        <v>0</v>
      </c>
      <c r="AB70" s="206">
        <v>0</v>
      </c>
      <c r="AC70" s="206">
        <v>13.44</v>
      </c>
      <c r="AD70" s="206">
        <v>0</v>
      </c>
      <c r="AE70" s="206">
        <v>0</v>
      </c>
      <c r="AF70" s="206">
        <v>0</v>
      </c>
      <c r="AG70" s="206">
        <v>28.92</v>
      </c>
      <c r="AH70" s="206">
        <v>0</v>
      </c>
      <c r="AI70" s="206">
        <v>32.78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78.3</v>
      </c>
      <c r="AP70" s="206">
        <v>100.05</v>
      </c>
    </row>
    <row r="71" spans="1:42">
      <c r="A71" t="s">
        <v>113</v>
      </c>
      <c r="B71" s="206">
        <v>0</v>
      </c>
      <c r="C71" s="206">
        <v>13.59</v>
      </c>
      <c r="D71" s="206">
        <v>0</v>
      </c>
      <c r="E71" s="206">
        <v>0</v>
      </c>
      <c r="F71" s="206">
        <v>6.75</v>
      </c>
      <c r="G71" s="206">
        <v>0.44</v>
      </c>
      <c r="H71" s="206">
        <v>0</v>
      </c>
      <c r="I71" s="206">
        <v>27.61</v>
      </c>
      <c r="J71" s="206">
        <v>0.68</v>
      </c>
      <c r="K71" s="206">
        <v>0.35</v>
      </c>
      <c r="L71" s="206">
        <v>14.26</v>
      </c>
      <c r="M71" s="206">
        <v>0.97</v>
      </c>
      <c r="N71" s="206">
        <v>1.32</v>
      </c>
      <c r="O71" s="206">
        <v>0</v>
      </c>
      <c r="P71" s="206">
        <v>1.24</v>
      </c>
      <c r="Q71" s="206">
        <v>0.09</v>
      </c>
      <c r="R71" s="206">
        <v>1.85</v>
      </c>
      <c r="S71" s="206">
        <v>0.2</v>
      </c>
      <c r="T71" s="206">
        <v>0</v>
      </c>
      <c r="U71" s="206">
        <v>0.69</v>
      </c>
      <c r="V71" s="206">
        <v>0.23</v>
      </c>
      <c r="W71" s="206">
        <v>0.39</v>
      </c>
      <c r="X71" s="206">
        <v>1.67</v>
      </c>
      <c r="Y71" s="206">
        <v>0</v>
      </c>
      <c r="Z71" s="206">
        <v>1.43</v>
      </c>
      <c r="AA71" s="206">
        <v>0</v>
      </c>
      <c r="AB71" s="206">
        <v>0</v>
      </c>
      <c r="AC71" s="206">
        <v>13.44</v>
      </c>
      <c r="AD71" s="206">
        <v>0</v>
      </c>
      <c r="AE71" s="206">
        <v>0</v>
      </c>
      <c r="AF71" s="206">
        <v>0</v>
      </c>
      <c r="AG71" s="206">
        <v>28.92</v>
      </c>
      <c r="AH71" s="206">
        <v>0</v>
      </c>
      <c r="AI71" s="206">
        <v>32.78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78.3</v>
      </c>
      <c r="AP71" s="206">
        <v>100.05</v>
      </c>
    </row>
    <row r="72" spans="1:42">
      <c r="A72" t="s">
        <v>114</v>
      </c>
      <c r="B72" s="206">
        <v>0</v>
      </c>
      <c r="C72" s="206">
        <v>13.59</v>
      </c>
      <c r="D72" s="206">
        <v>0</v>
      </c>
      <c r="E72" s="206">
        <v>0</v>
      </c>
      <c r="F72" s="206">
        <v>6.75</v>
      </c>
      <c r="G72" s="206">
        <v>0.17</v>
      </c>
      <c r="H72" s="206">
        <v>0</v>
      </c>
      <c r="I72" s="206">
        <v>27.61</v>
      </c>
      <c r="J72" s="206">
        <v>0.68</v>
      </c>
      <c r="K72" s="206">
        <v>0.35</v>
      </c>
      <c r="L72" s="206">
        <v>14.26</v>
      </c>
      <c r="M72" s="206">
        <v>0.97</v>
      </c>
      <c r="N72" s="206">
        <v>1.32</v>
      </c>
      <c r="O72" s="206">
        <v>0</v>
      </c>
      <c r="P72" s="206">
        <v>1.24</v>
      </c>
      <c r="Q72" s="206">
        <v>-0.62</v>
      </c>
      <c r="R72" s="206">
        <v>1.85</v>
      </c>
      <c r="S72" s="206">
        <v>0.2</v>
      </c>
      <c r="T72" s="206">
        <v>0</v>
      </c>
      <c r="U72" s="206">
        <v>0.66</v>
      </c>
      <c r="V72" s="206">
        <v>0.23</v>
      </c>
      <c r="W72" s="206">
        <v>0.39</v>
      </c>
      <c r="X72" s="206">
        <v>1.67</v>
      </c>
      <c r="Y72" s="206">
        <v>0</v>
      </c>
      <c r="Z72" s="206">
        <v>1.43</v>
      </c>
      <c r="AA72" s="206">
        <v>0</v>
      </c>
      <c r="AB72" s="206">
        <v>0</v>
      </c>
      <c r="AC72" s="206">
        <v>13.44</v>
      </c>
      <c r="AD72" s="206">
        <v>0</v>
      </c>
      <c r="AE72" s="206">
        <v>0</v>
      </c>
      <c r="AF72" s="206">
        <v>0</v>
      </c>
      <c r="AG72" s="206">
        <v>28.92</v>
      </c>
      <c r="AH72" s="206">
        <v>0</v>
      </c>
      <c r="AI72" s="206">
        <v>32.78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78.3</v>
      </c>
      <c r="AP72" s="206">
        <v>100.05</v>
      </c>
    </row>
    <row r="73" spans="1:42">
      <c r="A73" t="s">
        <v>115</v>
      </c>
      <c r="B73" s="206">
        <v>0</v>
      </c>
      <c r="C73" s="206">
        <v>13.59</v>
      </c>
      <c r="D73" s="206">
        <v>0</v>
      </c>
      <c r="E73" s="206">
        <v>0</v>
      </c>
      <c r="F73" s="206">
        <v>0</v>
      </c>
      <c r="G73" s="206">
        <v>10.86</v>
      </c>
      <c r="H73" s="206">
        <v>0</v>
      </c>
      <c r="I73" s="206">
        <v>27.61</v>
      </c>
      <c r="J73" s="206">
        <v>2.0499999999999998</v>
      </c>
      <c r="K73" s="206">
        <v>0.35</v>
      </c>
      <c r="L73" s="206">
        <v>14.26</v>
      </c>
      <c r="M73" s="206">
        <v>0.97</v>
      </c>
      <c r="N73" s="206">
        <v>1.32</v>
      </c>
      <c r="O73" s="206">
        <v>0</v>
      </c>
      <c r="P73" s="206">
        <v>1.24</v>
      </c>
      <c r="Q73" s="206">
        <v>-0.62</v>
      </c>
      <c r="R73" s="206">
        <v>1.85</v>
      </c>
      <c r="S73" s="206">
        <v>0.2</v>
      </c>
      <c r="T73" s="206">
        <v>0</v>
      </c>
      <c r="U73" s="206">
        <v>0.66</v>
      </c>
      <c r="V73" s="206">
        <v>0.23</v>
      </c>
      <c r="W73" s="206">
        <v>0.39</v>
      </c>
      <c r="X73" s="206">
        <v>1.67</v>
      </c>
      <c r="Y73" s="206">
        <v>0</v>
      </c>
      <c r="Z73" s="206">
        <v>1.43</v>
      </c>
      <c r="AA73" s="206">
        <v>0</v>
      </c>
      <c r="AB73" s="206">
        <v>0</v>
      </c>
      <c r="AC73" s="206">
        <v>13.44</v>
      </c>
      <c r="AD73" s="206">
        <v>0</v>
      </c>
      <c r="AE73" s="206">
        <v>0</v>
      </c>
      <c r="AF73" s="206">
        <v>0</v>
      </c>
      <c r="AG73" s="206">
        <v>28.92</v>
      </c>
      <c r="AH73" s="206">
        <v>0</v>
      </c>
      <c r="AI73" s="206">
        <v>32.78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78.3</v>
      </c>
      <c r="AP73" s="206">
        <v>100.05</v>
      </c>
    </row>
    <row r="74" spans="1:42">
      <c r="A74" t="s">
        <v>116</v>
      </c>
      <c r="B74" s="206">
        <v>0</v>
      </c>
      <c r="C74" s="206">
        <v>13.59</v>
      </c>
      <c r="D74" s="206">
        <v>0</v>
      </c>
      <c r="E74" s="206">
        <v>0</v>
      </c>
      <c r="F74" s="206">
        <v>0</v>
      </c>
      <c r="G74" s="206">
        <v>11.42</v>
      </c>
      <c r="H74" s="206">
        <v>0</v>
      </c>
      <c r="I74" s="206">
        <v>27.61</v>
      </c>
      <c r="J74" s="206">
        <v>2.0499999999999998</v>
      </c>
      <c r="K74" s="206">
        <v>0.35</v>
      </c>
      <c r="L74" s="206">
        <v>14.26</v>
      </c>
      <c r="M74" s="206">
        <v>0.97</v>
      </c>
      <c r="N74" s="206">
        <v>1.32</v>
      </c>
      <c r="O74" s="206">
        <v>0</v>
      </c>
      <c r="P74" s="206">
        <v>1.24</v>
      </c>
      <c r="Q74" s="206">
        <v>-0.62</v>
      </c>
      <c r="R74" s="206">
        <v>1.85</v>
      </c>
      <c r="S74" s="206">
        <v>0.2</v>
      </c>
      <c r="T74" s="206">
        <v>0</v>
      </c>
      <c r="U74" s="206">
        <v>0.65</v>
      </c>
      <c r="V74" s="206">
        <v>0.23</v>
      </c>
      <c r="W74" s="206">
        <v>0.39</v>
      </c>
      <c r="X74" s="206">
        <v>1.67</v>
      </c>
      <c r="Y74" s="206">
        <v>0</v>
      </c>
      <c r="Z74" s="206">
        <v>1.43</v>
      </c>
      <c r="AA74" s="206">
        <v>0</v>
      </c>
      <c r="AB74" s="206">
        <v>0</v>
      </c>
      <c r="AC74" s="206">
        <v>13.44</v>
      </c>
      <c r="AD74" s="206">
        <v>0</v>
      </c>
      <c r="AE74" s="206">
        <v>0</v>
      </c>
      <c r="AF74" s="206">
        <v>0</v>
      </c>
      <c r="AG74" s="206">
        <v>28.92</v>
      </c>
      <c r="AH74" s="206">
        <v>0</v>
      </c>
      <c r="AI74" s="206">
        <v>32.78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78.3</v>
      </c>
      <c r="AP74" s="206">
        <v>100.05</v>
      </c>
    </row>
    <row r="75" spans="1:42">
      <c r="A75" t="s">
        <v>117</v>
      </c>
      <c r="B75" s="206">
        <v>0</v>
      </c>
      <c r="C75" s="206">
        <v>0</v>
      </c>
      <c r="D75" s="206">
        <v>13.59</v>
      </c>
      <c r="E75" s="206">
        <v>0</v>
      </c>
      <c r="F75" s="206">
        <v>0</v>
      </c>
      <c r="G75" s="206">
        <v>11.42</v>
      </c>
      <c r="H75" s="206">
        <v>0</v>
      </c>
      <c r="I75" s="206">
        <v>26.24</v>
      </c>
      <c r="J75" s="206">
        <v>2.0499999999999998</v>
      </c>
      <c r="K75" s="206">
        <v>0.35</v>
      </c>
      <c r="L75" s="206">
        <v>14.26</v>
      </c>
      <c r="M75" s="206">
        <v>0.97</v>
      </c>
      <c r="N75" s="206">
        <v>1.32</v>
      </c>
      <c r="O75" s="206">
        <v>0</v>
      </c>
      <c r="P75" s="206">
        <v>1.24</v>
      </c>
      <c r="Q75" s="206">
        <v>-0.62</v>
      </c>
      <c r="R75" s="206">
        <v>1.85</v>
      </c>
      <c r="S75" s="206">
        <v>0.2</v>
      </c>
      <c r="T75" s="206">
        <v>0</v>
      </c>
      <c r="U75" s="206">
        <v>0.65</v>
      </c>
      <c r="V75" s="206">
        <v>0.23</v>
      </c>
      <c r="W75" s="206">
        <v>0.39</v>
      </c>
      <c r="X75" s="206">
        <v>1.67</v>
      </c>
      <c r="Y75" s="206">
        <v>0</v>
      </c>
      <c r="Z75" s="206">
        <v>1.43</v>
      </c>
      <c r="AA75" s="206">
        <v>0</v>
      </c>
      <c r="AB75" s="206">
        <v>0</v>
      </c>
      <c r="AC75" s="206">
        <v>13.44</v>
      </c>
      <c r="AD75" s="206">
        <v>0</v>
      </c>
      <c r="AE75" s="206">
        <v>0</v>
      </c>
      <c r="AF75" s="206">
        <v>0</v>
      </c>
      <c r="AG75" s="206">
        <v>28.92</v>
      </c>
      <c r="AH75" s="206">
        <v>0</v>
      </c>
      <c r="AI75" s="206">
        <v>32.78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78.3</v>
      </c>
      <c r="AP75" s="206">
        <v>100.05</v>
      </c>
    </row>
    <row r="76" spans="1:42">
      <c r="A76" t="s">
        <v>118</v>
      </c>
      <c r="B76" s="206">
        <v>0</v>
      </c>
      <c r="C76" s="206">
        <v>0</v>
      </c>
      <c r="D76" s="206">
        <v>13.59</v>
      </c>
      <c r="E76" s="206">
        <v>0</v>
      </c>
      <c r="F76" s="206">
        <v>0</v>
      </c>
      <c r="G76" s="206">
        <v>11.42</v>
      </c>
      <c r="H76" s="206">
        <v>0</v>
      </c>
      <c r="I76" s="206">
        <v>26.24</v>
      </c>
      <c r="J76" s="206">
        <v>2.0499999999999998</v>
      </c>
      <c r="K76" s="206">
        <v>0.35</v>
      </c>
      <c r="L76" s="206">
        <v>14.26</v>
      </c>
      <c r="M76" s="206">
        <v>0.97</v>
      </c>
      <c r="N76" s="206">
        <v>1.32</v>
      </c>
      <c r="O76" s="206">
        <v>0</v>
      </c>
      <c r="P76" s="206">
        <v>1.24</v>
      </c>
      <c r="Q76" s="206">
        <v>-0.62</v>
      </c>
      <c r="R76" s="206">
        <v>1.85</v>
      </c>
      <c r="S76" s="206">
        <v>0.2</v>
      </c>
      <c r="T76" s="206">
        <v>0</v>
      </c>
      <c r="U76" s="206">
        <v>0.65</v>
      </c>
      <c r="V76" s="206">
        <v>0.23</v>
      </c>
      <c r="W76" s="206">
        <v>0.39</v>
      </c>
      <c r="X76" s="206">
        <v>1.67</v>
      </c>
      <c r="Y76" s="206">
        <v>0</v>
      </c>
      <c r="Z76" s="206">
        <v>1.43</v>
      </c>
      <c r="AA76" s="206">
        <v>0</v>
      </c>
      <c r="AB76" s="206">
        <v>0</v>
      </c>
      <c r="AC76" s="206">
        <v>13.44</v>
      </c>
      <c r="AD76" s="206">
        <v>0</v>
      </c>
      <c r="AE76" s="206">
        <v>0</v>
      </c>
      <c r="AF76" s="206">
        <v>0</v>
      </c>
      <c r="AG76" s="206">
        <v>28.92</v>
      </c>
      <c r="AH76" s="206">
        <v>0</v>
      </c>
      <c r="AI76" s="206">
        <v>32.78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78.3</v>
      </c>
      <c r="AP76" s="206">
        <v>100.05</v>
      </c>
    </row>
    <row r="77" spans="1:42">
      <c r="A77" t="s">
        <v>119</v>
      </c>
      <c r="B77" s="206">
        <v>0</v>
      </c>
      <c r="C77" s="206">
        <v>0</v>
      </c>
      <c r="D77" s="206">
        <v>13.59</v>
      </c>
      <c r="E77" s="206">
        <v>0</v>
      </c>
      <c r="F77" s="206">
        <v>0</v>
      </c>
      <c r="G77" s="206">
        <v>11.42</v>
      </c>
      <c r="H77" s="206">
        <v>0</v>
      </c>
      <c r="I77" s="206">
        <v>21.98</v>
      </c>
      <c r="J77" s="206">
        <v>2.39</v>
      </c>
      <c r="K77" s="206">
        <v>0.35</v>
      </c>
      <c r="L77" s="206">
        <v>14.26</v>
      </c>
      <c r="M77" s="206">
        <v>0.97</v>
      </c>
      <c r="N77" s="206">
        <v>1.32</v>
      </c>
      <c r="O77" s="206">
        <v>0</v>
      </c>
      <c r="P77" s="206">
        <v>1.24</v>
      </c>
      <c r="Q77" s="206">
        <v>-0.62</v>
      </c>
      <c r="R77" s="206">
        <v>1.85</v>
      </c>
      <c r="S77" s="206">
        <v>0.2</v>
      </c>
      <c r="T77" s="206">
        <v>0</v>
      </c>
      <c r="U77" s="206">
        <v>1.19</v>
      </c>
      <c r="V77" s="206">
        <v>0.23</v>
      </c>
      <c r="W77" s="206">
        <v>0.39</v>
      </c>
      <c r="X77" s="206">
        <v>1.67</v>
      </c>
      <c r="Y77" s="206">
        <v>0</v>
      </c>
      <c r="Z77" s="206">
        <v>1.43</v>
      </c>
      <c r="AA77" s="206">
        <v>0</v>
      </c>
      <c r="AB77" s="206">
        <v>0</v>
      </c>
      <c r="AC77" s="206">
        <v>13.44</v>
      </c>
      <c r="AD77" s="206">
        <v>0</v>
      </c>
      <c r="AE77" s="206">
        <v>0</v>
      </c>
      <c r="AF77" s="206">
        <v>0</v>
      </c>
      <c r="AG77" s="206">
        <v>28.92</v>
      </c>
      <c r="AH77" s="206">
        <v>0</v>
      </c>
      <c r="AI77" s="206">
        <v>32.78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78.3</v>
      </c>
      <c r="AP77" s="206">
        <v>100.05</v>
      </c>
    </row>
    <row r="78" spans="1:42">
      <c r="A78" t="s">
        <v>120</v>
      </c>
      <c r="B78" s="206">
        <v>0</v>
      </c>
      <c r="C78" s="206">
        <v>0</v>
      </c>
      <c r="D78" s="206">
        <v>13.59</v>
      </c>
      <c r="E78" s="206">
        <v>0</v>
      </c>
      <c r="F78" s="206">
        <v>0</v>
      </c>
      <c r="G78" s="206">
        <v>11.42</v>
      </c>
      <c r="H78" s="206">
        <v>0</v>
      </c>
      <c r="I78" s="206">
        <v>21.98</v>
      </c>
      <c r="J78" s="206">
        <v>2.39</v>
      </c>
      <c r="K78" s="206">
        <v>0.35</v>
      </c>
      <c r="L78" s="206">
        <v>14.26</v>
      </c>
      <c r="M78" s="206">
        <v>0.97</v>
      </c>
      <c r="N78" s="206">
        <v>1.32</v>
      </c>
      <c r="O78" s="206">
        <v>0</v>
      </c>
      <c r="P78" s="206">
        <v>1.24</v>
      </c>
      <c r="Q78" s="206">
        <v>-0.62</v>
      </c>
      <c r="R78" s="206">
        <v>1.85</v>
      </c>
      <c r="S78" s="206">
        <v>0.2</v>
      </c>
      <c r="T78" s="206">
        <v>0</v>
      </c>
      <c r="U78" s="206">
        <v>1.1299999999999999</v>
      </c>
      <c r="V78" s="206">
        <v>0.23</v>
      </c>
      <c r="W78" s="206">
        <v>0.39</v>
      </c>
      <c r="X78" s="206">
        <v>1.67</v>
      </c>
      <c r="Y78" s="206">
        <v>0</v>
      </c>
      <c r="Z78" s="206">
        <v>1.43</v>
      </c>
      <c r="AA78" s="206">
        <v>0</v>
      </c>
      <c r="AB78" s="206">
        <v>0</v>
      </c>
      <c r="AC78" s="206">
        <v>13.44</v>
      </c>
      <c r="AD78" s="206">
        <v>0</v>
      </c>
      <c r="AE78" s="206">
        <v>0</v>
      </c>
      <c r="AF78" s="206">
        <v>0</v>
      </c>
      <c r="AG78" s="206">
        <v>28.92</v>
      </c>
      <c r="AH78" s="206">
        <v>0</v>
      </c>
      <c r="AI78" s="206">
        <v>32.78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78.3</v>
      </c>
      <c r="AP78" s="206">
        <v>100.05</v>
      </c>
    </row>
    <row r="79" spans="1:42">
      <c r="A79" t="s">
        <v>121</v>
      </c>
      <c r="B79" s="206">
        <v>0</v>
      </c>
      <c r="C79" s="206">
        <v>0</v>
      </c>
      <c r="D79" s="206">
        <v>13.59</v>
      </c>
      <c r="E79" s="206">
        <v>0</v>
      </c>
      <c r="F79" s="206">
        <v>0</v>
      </c>
      <c r="G79" s="206">
        <v>11.42</v>
      </c>
      <c r="H79" s="206">
        <v>0</v>
      </c>
      <c r="I79" s="206">
        <v>21.98</v>
      </c>
      <c r="J79" s="206">
        <v>1.73</v>
      </c>
      <c r="K79" s="206">
        <v>0.35</v>
      </c>
      <c r="L79" s="206">
        <v>14.26</v>
      </c>
      <c r="M79" s="206">
        <v>0.97</v>
      </c>
      <c r="N79" s="206">
        <v>1.32</v>
      </c>
      <c r="O79" s="206">
        <v>0</v>
      </c>
      <c r="P79" s="206">
        <v>1.24</v>
      </c>
      <c r="Q79" s="206">
        <v>-0.62</v>
      </c>
      <c r="R79" s="206">
        <v>1.85</v>
      </c>
      <c r="S79" s="206">
        <v>0.2</v>
      </c>
      <c r="T79" s="206">
        <v>0</v>
      </c>
      <c r="U79" s="206">
        <v>0.86</v>
      </c>
      <c r="V79" s="206">
        <v>0.23</v>
      </c>
      <c r="W79" s="206">
        <v>0.39</v>
      </c>
      <c r="X79" s="206">
        <v>1.67</v>
      </c>
      <c r="Y79" s="206">
        <v>0</v>
      </c>
      <c r="Z79" s="206">
        <v>1.43</v>
      </c>
      <c r="AA79" s="206">
        <v>0</v>
      </c>
      <c r="AB79" s="206">
        <v>0</v>
      </c>
      <c r="AC79" s="206">
        <v>13.44</v>
      </c>
      <c r="AD79" s="206">
        <v>0</v>
      </c>
      <c r="AE79" s="206">
        <v>0</v>
      </c>
      <c r="AF79" s="206">
        <v>0</v>
      </c>
      <c r="AG79" s="206">
        <v>28.92</v>
      </c>
      <c r="AH79" s="206">
        <v>0</v>
      </c>
      <c r="AI79" s="206">
        <v>32.78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78.3</v>
      </c>
      <c r="AP79" s="206">
        <v>100.05</v>
      </c>
    </row>
    <row r="80" spans="1:42">
      <c r="A80" t="s">
        <v>122</v>
      </c>
      <c r="B80" s="206">
        <v>0</v>
      </c>
      <c r="C80" s="206">
        <v>0</v>
      </c>
      <c r="D80" s="206">
        <v>13.59</v>
      </c>
      <c r="E80" s="206">
        <v>0</v>
      </c>
      <c r="F80" s="206">
        <v>0</v>
      </c>
      <c r="G80" s="206">
        <v>11.42</v>
      </c>
      <c r="H80" s="206">
        <v>0</v>
      </c>
      <c r="I80" s="206">
        <v>21.98</v>
      </c>
      <c r="J80" s="206">
        <v>1.73</v>
      </c>
      <c r="K80" s="206">
        <v>0.35</v>
      </c>
      <c r="L80" s="206">
        <v>14.26</v>
      </c>
      <c r="M80" s="206">
        <v>0.97</v>
      </c>
      <c r="N80" s="206">
        <v>1.32</v>
      </c>
      <c r="O80" s="206">
        <v>0</v>
      </c>
      <c r="P80" s="206">
        <v>1.24</v>
      </c>
      <c r="Q80" s="206">
        <v>-0.62</v>
      </c>
      <c r="R80" s="206">
        <v>1.85</v>
      </c>
      <c r="S80" s="206">
        <v>0.2</v>
      </c>
      <c r="T80" s="206">
        <v>0</v>
      </c>
      <c r="U80" s="206">
        <v>0.86</v>
      </c>
      <c r="V80" s="206">
        <v>0.23</v>
      </c>
      <c r="W80" s="206">
        <v>0.39</v>
      </c>
      <c r="X80" s="206">
        <v>1.67</v>
      </c>
      <c r="Y80" s="206">
        <v>0</v>
      </c>
      <c r="Z80" s="206">
        <v>1.43</v>
      </c>
      <c r="AA80" s="206">
        <v>0</v>
      </c>
      <c r="AB80" s="206">
        <v>0</v>
      </c>
      <c r="AC80" s="206">
        <v>13.44</v>
      </c>
      <c r="AD80" s="206">
        <v>0</v>
      </c>
      <c r="AE80" s="206">
        <v>0</v>
      </c>
      <c r="AF80" s="206">
        <v>0</v>
      </c>
      <c r="AG80" s="206">
        <v>28.92</v>
      </c>
      <c r="AH80" s="206">
        <v>0</v>
      </c>
      <c r="AI80" s="206">
        <v>32.78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78.3</v>
      </c>
      <c r="AP80" s="206">
        <v>100.05</v>
      </c>
    </row>
    <row r="81" spans="1:42">
      <c r="A81" t="s">
        <v>123</v>
      </c>
      <c r="B81" s="206">
        <v>0</v>
      </c>
      <c r="C81" s="206">
        <v>0</v>
      </c>
      <c r="D81" s="206">
        <v>13.59</v>
      </c>
      <c r="E81" s="206">
        <v>0</v>
      </c>
      <c r="F81" s="206">
        <v>0</v>
      </c>
      <c r="G81" s="206">
        <v>11.42</v>
      </c>
      <c r="H81" s="206">
        <v>0</v>
      </c>
      <c r="I81" s="206">
        <v>21.98</v>
      </c>
      <c r="J81" s="206">
        <v>1.73</v>
      </c>
      <c r="K81" s="206">
        <v>0.35</v>
      </c>
      <c r="L81" s="206">
        <v>14.26</v>
      </c>
      <c r="M81" s="206">
        <v>0.97</v>
      </c>
      <c r="N81" s="206">
        <v>1.32</v>
      </c>
      <c r="O81" s="206">
        <v>0</v>
      </c>
      <c r="P81" s="206">
        <v>1.24</v>
      </c>
      <c r="Q81" s="206">
        <v>-0.62</v>
      </c>
      <c r="R81" s="206">
        <v>1.85</v>
      </c>
      <c r="S81" s="206">
        <v>0.2</v>
      </c>
      <c r="T81" s="206">
        <v>0</v>
      </c>
      <c r="U81" s="206">
        <v>0.88</v>
      </c>
      <c r="V81" s="206">
        <v>0.23</v>
      </c>
      <c r="W81" s="206">
        <v>0.39</v>
      </c>
      <c r="X81" s="206">
        <v>1.67</v>
      </c>
      <c r="Y81" s="206">
        <v>0</v>
      </c>
      <c r="Z81" s="206">
        <v>1.43</v>
      </c>
      <c r="AA81" s="206">
        <v>0</v>
      </c>
      <c r="AB81" s="206">
        <v>0</v>
      </c>
      <c r="AC81" s="206">
        <v>13.44</v>
      </c>
      <c r="AD81" s="206">
        <v>0</v>
      </c>
      <c r="AE81" s="206">
        <v>0</v>
      </c>
      <c r="AF81" s="206">
        <v>0</v>
      </c>
      <c r="AG81" s="206">
        <v>28.92</v>
      </c>
      <c r="AH81" s="206">
        <v>0</v>
      </c>
      <c r="AI81" s="206">
        <v>32.78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78.3</v>
      </c>
      <c r="AP81" s="206">
        <v>100.05</v>
      </c>
    </row>
    <row r="82" spans="1:42">
      <c r="A82" t="s">
        <v>124</v>
      </c>
      <c r="B82" s="206">
        <v>0</v>
      </c>
      <c r="C82" s="206">
        <v>0</v>
      </c>
      <c r="D82" s="206">
        <v>13.59</v>
      </c>
      <c r="E82" s="206">
        <v>0</v>
      </c>
      <c r="F82" s="206">
        <v>0</v>
      </c>
      <c r="G82" s="206">
        <v>11.42</v>
      </c>
      <c r="H82" s="206">
        <v>0</v>
      </c>
      <c r="I82" s="206">
        <v>21.98</v>
      </c>
      <c r="J82" s="206">
        <v>1.73</v>
      </c>
      <c r="K82" s="206">
        <v>0.35</v>
      </c>
      <c r="L82" s="206">
        <v>14.26</v>
      </c>
      <c r="M82" s="206">
        <v>0.97</v>
      </c>
      <c r="N82" s="206">
        <v>1.32</v>
      </c>
      <c r="O82" s="206">
        <v>0</v>
      </c>
      <c r="P82" s="206">
        <v>1.24</v>
      </c>
      <c r="Q82" s="206">
        <v>-0.62</v>
      </c>
      <c r="R82" s="206">
        <v>1.85</v>
      </c>
      <c r="S82" s="206">
        <v>0.2</v>
      </c>
      <c r="T82" s="206">
        <v>0</v>
      </c>
      <c r="U82" s="206">
        <v>0.86</v>
      </c>
      <c r="V82" s="206">
        <v>0.23</v>
      </c>
      <c r="W82" s="206">
        <v>0.39</v>
      </c>
      <c r="X82" s="206">
        <v>1.67</v>
      </c>
      <c r="Y82" s="206">
        <v>0</v>
      </c>
      <c r="Z82" s="206">
        <v>1.43</v>
      </c>
      <c r="AA82" s="206">
        <v>0</v>
      </c>
      <c r="AB82" s="206">
        <v>0</v>
      </c>
      <c r="AC82" s="206">
        <v>13.44</v>
      </c>
      <c r="AD82" s="206">
        <v>0</v>
      </c>
      <c r="AE82" s="206">
        <v>0</v>
      </c>
      <c r="AF82" s="206">
        <v>0</v>
      </c>
      <c r="AG82" s="206">
        <v>28.92</v>
      </c>
      <c r="AH82" s="206">
        <v>0</v>
      </c>
      <c r="AI82" s="206">
        <v>32.78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78.3</v>
      </c>
      <c r="AP82" s="206">
        <v>100.05</v>
      </c>
    </row>
    <row r="83" spans="1:42">
      <c r="A83" t="s">
        <v>125</v>
      </c>
      <c r="B83" s="206">
        <v>0</v>
      </c>
      <c r="C83" s="206">
        <v>0</v>
      </c>
      <c r="D83" s="206">
        <v>13.59</v>
      </c>
      <c r="E83" s="206">
        <v>0</v>
      </c>
      <c r="F83" s="206">
        <v>0</v>
      </c>
      <c r="G83" s="206">
        <v>11.42</v>
      </c>
      <c r="H83" s="206">
        <v>0</v>
      </c>
      <c r="I83" s="206">
        <v>22.16</v>
      </c>
      <c r="J83" s="206">
        <v>1.73</v>
      </c>
      <c r="K83" s="206">
        <v>0.35</v>
      </c>
      <c r="L83" s="206">
        <v>14.26</v>
      </c>
      <c r="M83" s="206">
        <v>0.97</v>
      </c>
      <c r="N83" s="206">
        <v>1.32</v>
      </c>
      <c r="O83" s="206">
        <v>0</v>
      </c>
      <c r="P83" s="206">
        <v>1.24</v>
      </c>
      <c r="Q83" s="206">
        <v>-0.62</v>
      </c>
      <c r="R83" s="206">
        <v>1.85</v>
      </c>
      <c r="S83" s="206">
        <v>0.2</v>
      </c>
      <c r="T83" s="206">
        <v>0</v>
      </c>
      <c r="U83" s="206">
        <v>0.81</v>
      </c>
      <c r="V83" s="206">
        <v>0.23</v>
      </c>
      <c r="W83" s="206">
        <v>0.39</v>
      </c>
      <c r="X83" s="206">
        <v>1.67</v>
      </c>
      <c r="Y83" s="206">
        <v>0</v>
      </c>
      <c r="Z83" s="206">
        <v>1.43</v>
      </c>
      <c r="AA83" s="206">
        <v>0</v>
      </c>
      <c r="AB83" s="206">
        <v>0</v>
      </c>
      <c r="AC83" s="206">
        <v>13.44</v>
      </c>
      <c r="AD83" s="206">
        <v>0</v>
      </c>
      <c r="AE83" s="206">
        <v>0</v>
      </c>
      <c r="AF83" s="206">
        <v>0</v>
      </c>
      <c r="AG83" s="206">
        <v>28.92</v>
      </c>
      <c r="AH83" s="206">
        <v>0</v>
      </c>
      <c r="AI83" s="206">
        <v>33.74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78.3</v>
      </c>
      <c r="AP83" s="206">
        <v>100.05</v>
      </c>
    </row>
    <row r="84" spans="1:42">
      <c r="A84" t="s">
        <v>126</v>
      </c>
      <c r="B84" s="206">
        <v>0</v>
      </c>
      <c r="C84" s="206">
        <v>0</v>
      </c>
      <c r="D84" s="206">
        <v>13.59</v>
      </c>
      <c r="E84" s="206">
        <v>0</v>
      </c>
      <c r="F84" s="206">
        <v>0</v>
      </c>
      <c r="G84" s="206">
        <v>11.42</v>
      </c>
      <c r="H84" s="206">
        <v>0</v>
      </c>
      <c r="I84" s="206">
        <v>22.16</v>
      </c>
      <c r="J84" s="206">
        <v>1.73</v>
      </c>
      <c r="K84" s="206">
        <v>0.35</v>
      </c>
      <c r="L84" s="206">
        <v>14.26</v>
      </c>
      <c r="M84" s="206">
        <v>0.97</v>
      </c>
      <c r="N84" s="206">
        <v>1.32</v>
      </c>
      <c r="O84" s="206">
        <v>0</v>
      </c>
      <c r="P84" s="206">
        <v>1.24</v>
      </c>
      <c r="Q84" s="206">
        <v>-0.62</v>
      </c>
      <c r="R84" s="206">
        <v>1.85</v>
      </c>
      <c r="S84" s="206">
        <v>0.2</v>
      </c>
      <c r="T84" s="206">
        <v>0</v>
      </c>
      <c r="U84" s="206">
        <v>0.79</v>
      </c>
      <c r="V84" s="206">
        <v>0.23</v>
      </c>
      <c r="W84" s="206">
        <v>0.39</v>
      </c>
      <c r="X84" s="206">
        <v>1.67</v>
      </c>
      <c r="Y84" s="206">
        <v>0</v>
      </c>
      <c r="Z84" s="206">
        <v>1.43</v>
      </c>
      <c r="AA84" s="206">
        <v>0</v>
      </c>
      <c r="AB84" s="206">
        <v>0</v>
      </c>
      <c r="AC84" s="206">
        <v>13.44</v>
      </c>
      <c r="AD84" s="206">
        <v>0</v>
      </c>
      <c r="AE84" s="206">
        <v>0</v>
      </c>
      <c r="AF84" s="206">
        <v>0</v>
      </c>
      <c r="AG84" s="206">
        <v>28.92</v>
      </c>
      <c r="AH84" s="206">
        <v>0</v>
      </c>
      <c r="AI84" s="206">
        <v>33.74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78.3</v>
      </c>
      <c r="AP84" s="206">
        <v>100.05</v>
      </c>
    </row>
    <row r="85" spans="1:42">
      <c r="A85" t="s">
        <v>127</v>
      </c>
      <c r="B85" s="206">
        <v>0</v>
      </c>
      <c r="C85" s="206">
        <v>0</v>
      </c>
      <c r="D85" s="206">
        <v>13.59</v>
      </c>
      <c r="E85" s="206">
        <v>0</v>
      </c>
      <c r="F85" s="206">
        <v>0</v>
      </c>
      <c r="G85" s="206">
        <v>11.42</v>
      </c>
      <c r="H85" s="206">
        <v>0</v>
      </c>
      <c r="I85" s="206">
        <v>22.16</v>
      </c>
      <c r="J85" s="206">
        <v>1.73</v>
      </c>
      <c r="K85" s="206">
        <v>0.35</v>
      </c>
      <c r="L85" s="206">
        <v>14.26</v>
      </c>
      <c r="M85" s="206">
        <v>0.97</v>
      </c>
      <c r="N85" s="206">
        <v>1.32</v>
      </c>
      <c r="O85" s="206">
        <v>0</v>
      </c>
      <c r="P85" s="206">
        <v>1.24</v>
      </c>
      <c r="Q85" s="206">
        <v>-0.62</v>
      </c>
      <c r="R85" s="206">
        <v>1.85</v>
      </c>
      <c r="S85" s="206">
        <v>0.2</v>
      </c>
      <c r="T85" s="206">
        <v>0</v>
      </c>
      <c r="U85" s="206">
        <v>0.79</v>
      </c>
      <c r="V85" s="206">
        <v>0.23</v>
      </c>
      <c r="W85" s="206">
        <v>0.39</v>
      </c>
      <c r="X85" s="206">
        <v>1.67</v>
      </c>
      <c r="Y85" s="206">
        <v>0</v>
      </c>
      <c r="Z85" s="206">
        <v>1.43</v>
      </c>
      <c r="AA85" s="206">
        <v>0</v>
      </c>
      <c r="AB85" s="206">
        <v>0</v>
      </c>
      <c r="AC85" s="206">
        <v>13.44</v>
      </c>
      <c r="AD85" s="206">
        <v>0</v>
      </c>
      <c r="AE85" s="206">
        <v>0</v>
      </c>
      <c r="AF85" s="206">
        <v>0</v>
      </c>
      <c r="AG85" s="206">
        <v>28.92</v>
      </c>
      <c r="AH85" s="206">
        <v>0</v>
      </c>
      <c r="AI85" s="206">
        <v>33.74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78.3</v>
      </c>
      <c r="AP85" s="206">
        <v>100.05</v>
      </c>
    </row>
    <row r="86" spans="1:42">
      <c r="A86" t="s">
        <v>128</v>
      </c>
      <c r="B86" s="206">
        <v>0</v>
      </c>
      <c r="C86" s="206">
        <v>0</v>
      </c>
      <c r="D86" s="206">
        <v>13.59</v>
      </c>
      <c r="E86" s="206">
        <v>0</v>
      </c>
      <c r="F86" s="206">
        <v>0</v>
      </c>
      <c r="G86" s="206">
        <v>11.42</v>
      </c>
      <c r="H86" s="206">
        <v>0</v>
      </c>
      <c r="I86" s="206">
        <v>22.16</v>
      </c>
      <c r="J86" s="206">
        <v>1.73</v>
      </c>
      <c r="K86" s="206">
        <v>0.35</v>
      </c>
      <c r="L86" s="206">
        <v>14.26</v>
      </c>
      <c r="M86" s="206">
        <v>0.97</v>
      </c>
      <c r="N86" s="206">
        <v>1.32</v>
      </c>
      <c r="O86" s="206">
        <v>0</v>
      </c>
      <c r="P86" s="206">
        <v>1.24</v>
      </c>
      <c r="Q86" s="206">
        <v>-0.62</v>
      </c>
      <c r="R86" s="206">
        <v>1.85</v>
      </c>
      <c r="S86" s="206">
        <v>0.2</v>
      </c>
      <c r="T86" s="206">
        <v>0</v>
      </c>
      <c r="U86" s="206">
        <v>0.79</v>
      </c>
      <c r="V86" s="206">
        <v>0.23</v>
      </c>
      <c r="W86" s="206">
        <v>0.39</v>
      </c>
      <c r="X86" s="206">
        <v>1.67</v>
      </c>
      <c r="Y86" s="206">
        <v>0</v>
      </c>
      <c r="Z86" s="206">
        <v>1.43</v>
      </c>
      <c r="AA86" s="206">
        <v>0</v>
      </c>
      <c r="AB86" s="206">
        <v>0</v>
      </c>
      <c r="AC86" s="206">
        <v>13.44</v>
      </c>
      <c r="AD86" s="206">
        <v>0</v>
      </c>
      <c r="AE86" s="206">
        <v>0</v>
      </c>
      <c r="AF86" s="206">
        <v>0</v>
      </c>
      <c r="AG86" s="206">
        <v>28.92</v>
      </c>
      <c r="AH86" s="206">
        <v>0</v>
      </c>
      <c r="AI86" s="206">
        <v>33.74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78.3</v>
      </c>
      <c r="AP86" s="206">
        <v>100.05</v>
      </c>
    </row>
    <row r="87" spans="1:42">
      <c r="A87" t="s">
        <v>129</v>
      </c>
      <c r="B87" s="206">
        <v>0</v>
      </c>
      <c r="C87" s="206">
        <v>0</v>
      </c>
      <c r="D87" s="206">
        <v>13.59</v>
      </c>
      <c r="E87" s="206">
        <v>0</v>
      </c>
      <c r="F87" s="206">
        <v>0</v>
      </c>
      <c r="G87" s="206">
        <v>11.42</v>
      </c>
      <c r="H87" s="206">
        <v>0</v>
      </c>
      <c r="I87" s="206">
        <v>22.16</v>
      </c>
      <c r="J87" s="206">
        <v>1.73</v>
      </c>
      <c r="K87" s="206">
        <v>0.35</v>
      </c>
      <c r="L87" s="206">
        <v>14.26</v>
      </c>
      <c r="M87" s="206">
        <v>0.97</v>
      </c>
      <c r="N87" s="206">
        <v>1.32</v>
      </c>
      <c r="O87" s="206">
        <v>0</v>
      </c>
      <c r="P87" s="206">
        <v>1.24</v>
      </c>
      <c r="Q87" s="206">
        <v>-0.62</v>
      </c>
      <c r="R87" s="206">
        <v>1.85</v>
      </c>
      <c r="S87" s="206">
        <v>0.2</v>
      </c>
      <c r="T87" s="206">
        <v>0</v>
      </c>
      <c r="U87" s="206">
        <v>0.79</v>
      </c>
      <c r="V87" s="206">
        <v>0.23</v>
      </c>
      <c r="W87" s="206">
        <v>0.39</v>
      </c>
      <c r="X87" s="206">
        <v>1.67</v>
      </c>
      <c r="Y87" s="206">
        <v>0</v>
      </c>
      <c r="Z87" s="206">
        <v>1.43</v>
      </c>
      <c r="AA87" s="206">
        <v>0</v>
      </c>
      <c r="AB87" s="206">
        <v>0</v>
      </c>
      <c r="AC87" s="206">
        <v>13.44</v>
      </c>
      <c r="AD87" s="206">
        <v>0</v>
      </c>
      <c r="AE87" s="206">
        <v>0</v>
      </c>
      <c r="AF87" s="206">
        <v>0</v>
      </c>
      <c r="AG87" s="206">
        <v>28.92</v>
      </c>
      <c r="AH87" s="206">
        <v>0</v>
      </c>
      <c r="AI87" s="206">
        <v>33.74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78.3</v>
      </c>
      <c r="AP87" s="206">
        <v>100.05</v>
      </c>
    </row>
    <row r="88" spans="1:42">
      <c r="A88" t="s">
        <v>130</v>
      </c>
      <c r="B88" s="206">
        <v>0</v>
      </c>
      <c r="C88" s="206">
        <v>0</v>
      </c>
      <c r="D88" s="206">
        <v>13.59</v>
      </c>
      <c r="E88" s="206">
        <v>0</v>
      </c>
      <c r="F88" s="206">
        <v>0</v>
      </c>
      <c r="G88" s="206">
        <v>11.42</v>
      </c>
      <c r="H88" s="206">
        <v>0</v>
      </c>
      <c r="I88" s="206">
        <v>22.16</v>
      </c>
      <c r="J88" s="206">
        <v>1.73</v>
      </c>
      <c r="K88" s="206">
        <v>0.35</v>
      </c>
      <c r="L88" s="206">
        <v>14.26</v>
      </c>
      <c r="M88" s="206">
        <v>0.97</v>
      </c>
      <c r="N88" s="206">
        <v>1.32</v>
      </c>
      <c r="O88" s="206">
        <v>0</v>
      </c>
      <c r="P88" s="206">
        <v>1.24</v>
      </c>
      <c r="Q88" s="206">
        <v>-0.62</v>
      </c>
      <c r="R88" s="206">
        <v>0.33</v>
      </c>
      <c r="S88" s="206">
        <v>0.2</v>
      </c>
      <c r="T88" s="206">
        <v>0</v>
      </c>
      <c r="U88" s="206">
        <v>0.79</v>
      </c>
      <c r="V88" s="206">
        <v>0.23</v>
      </c>
      <c r="W88" s="206">
        <v>0.39</v>
      </c>
      <c r="X88" s="206">
        <v>1.67</v>
      </c>
      <c r="Y88" s="206">
        <v>0</v>
      </c>
      <c r="Z88" s="206">
        <v>1.43</v>
      </c>
      <c r="AA88" s="206">
        <v>0</v>
      </c>
      <c r="AB88" s="206">
        <v>0</v>
      </c>
      <c r="AC88" s="206">
        <v>13.44</v>
      </c>
      <c r="AD88" s="206">
        <v>0</v>
      </c>
      <c r="AE88" s="206">
        <v>0</v>
      </c>
      <c r="AF88" s="206">
        <v>0</v>
      </c>
      <c r="AG88" s="206">
        <v>28.92</v>
      </c>
      <c r="AH88" s="206">
        <v>0</v>
      </c>
      <c r="AI88" s="206">
        <v>33.74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78.3</v>
      </c>
      <c r="AP88" s="206">
        <v>100.05</v>
      </c>
    </row>
    <row r="89" spans="1:42">
      <c r="A89" t="s">
        <v>131</v>
      </c>
      <c r="B89" s="206">
        <v>0</v>
      </c>
      <c r="C89" s="206">
        <v>0</v>
      </c>
      <c r="D89" s="206">
        <v>13.55</v>
      </c>
      <c r="E89" s="206">
        <v>0</v>
      </c>
      <c r="F89" s="206">
        <v>0</v>
      </c>
      <c r="G89" s="206">
        <v>11.42</v>
      </c>
      <c r="H89" s="206">
        <v>0</v>
      </c>
      <c r="I89" s="206">
        <v>22.16</v>
      </c>
      <c r="J89" s="206">
        <v>1.73</v>
      </c>
      <c r="K89" s="206">
        <v>0.35</v>
      </c>
      <c r="L89" s="206">
        <v>14.26</v>
      </c>
      <c r="M89" s="206">
        <v>0.97</v>
      </c>
      <c r="N89" s="206">
        <v>1.32</v>
      </c>
      <c r="O89" s="206">
        <v>0</v>
      </c>
      <c r="P89" s="206">
        <v>1.24</v>
      </c>
      <c r="Q89" s="206">
        <v>-0.62</v>
      </c>
      <c r="R89" s="206">
        <v>0.33</v>
      </c>
      <c r="S89" s="206">
        <v>0.2</v>
      </c>
      <c r="T89" s="206">
        <v>0</v>
      </c>
      <c r="U89" s="206">
        <v>0.79</v>
      </c>
      <c r="V89" s="206">
        <v>0.23</v>
      </c>
      <c r="W89" s="206">
        <v>0.39</v>
      </c>
      <c r="X89" s="206">
        <v>1.67</v>
      </c>
      <c r="Y89" s="206">
        <v>0</v>
      </c>
      <c r="Z89" s="206">
        <v>1.43</v>
      </c>
      <c r="AA89" s="206">
        <v>0</v>
      </c>
      <c r="AB89" s="206">
        <v>0</v>
      </c>
      <c r="AC89" s="206">
        <v>13.44</v>
      </c>
      <c r="AD89" s="206">
        <v>0</v>
      </c>
      <c r="AE89" s="206">
        <v>0</v>
      </c>
      <c r="AF89" s="206">
        <v>0</v>
      </c>
      <c r="AG89" s="206">
        <v>28.92</v>
      </c>
      <c r="AH89" s="206">
        <v>0</v>
      </c>
      <c r="AI89" s="206">
        <v>33.74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78.3</v>
      </c>
      <c r="AP89" s="206">
        <v>100.05</v>
      </c>
    </row>
    <row r="90" spans="1:42">
      <c r="A90" t="s">
        <v>132</v>
      </c>
      <c r="B90" s="206">
        <v>0</v>
      </c>
      <c r="C90" s="206">
        <v>0</v>
      </c>
      <c r="D90" s="206">
        <v>13.55</v>
      </c>
      <c r="E90" s="206">
        <v>0</v>
      </c>
      <c r="F90" s="206">
        <v>0</v>
      </c>
      <c r="G90" s="206">
        <v>11.42</v>
      </c>
      <c r="H90" s="206">
        <v>0</v>
      </c>
      <c r="I90" s="206">
        <v>22.16</v>
      </c>
      <c r="J90" s="206">
        <v>1.73</v>
      </c>
      <c r="K90" s="206">
        <v>0.35</v>
      </c>
      <c r="L90" s="206">
        <v>14.26</v>
      </c>
      <c r="M90" s="206">
        <v>0.97</v>
      </c>
      <c r="N90" s="206">
        <v>1.32</v>
      </c>
      <c r="O90" s="206">
        <v>0</v>
      </c>
      <c r="P90" s="206">
        <v>1.24</v>
      </c>
      <c r="Q90" s="206">
        <v>-0.62</v>
      </c>
      <c r="R90" s="206">
        <v>0.33</v>
      </c>
      <c r="S90" s="206">
        <v>0.2</v>
      </c>
      <c r="T90" s="206">
        <v>0</v>
      </c>
      <c r="U90" s="206">
        <v>0.79</v>
      </c>
      <c r="V90" s="206">
        <v>0.23</v>
      </c>
      <c r="W90" s="206">
        <v>0.39</v>
      </c>
      <c r="X90" s="206">
        <v>1.67</v>
      </c>
      <c r="Y90" s="206">
        <v>0</v>
      </c>
      <c r="Z90" s="206">
        <v>1.43</v>
      </c>
      <c r="AA90" s="206">
        <v>0</v>
      </c>
      <c r="AB90" s="206">
        <v>0</v>
      </c>
      <c r="AC90" s="206">
        <v>13.44</v>
      </c>
      <c r="AD90" s="206">
        <v>0</v>
      </c>
      <c r="AE90" s="206">
        <v>0</v>
      </c>
      <c r="AF90" s="206">
        <v>0</v>
      </c>
      <c r="AG90" s="206">
        <v>28.92</v>
      </c>
      <c r="AH90" s="206">
        <v>0</v>
      </c>
      <c r="AI90" s="206">
        <v>33.74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78.3</v>
      </c>
      <c r="AP90" s="206">
        <v>100.05</v>
      </c>
    </row>
    <row r="91" spans="1:42">
      <c r="A91" t="s">
        <v>133</v>
      </c>
      <c r="B91" s="206">
        <v>0</v>
      </c>
      <c r="C91" s="206">
        <v>13.46</v>
      </c>
      <c r="D91" s="206">
        <v>0</v>
      </c>
      <c r="E91" s="206">
        <v>0</v>
      </c>
      <c r="F91" s="206">
        <v>0</v>
      </c>
      <c r="G91" s="206">
        <v>11.42</v>
      </c>
      <c r="H91" s="206">
        <v>0</v>
      </c>
      <c r="I91" s="206">
        <v>22.16</v>
      </c>
      <c r="J91" s="206">
        <v>1.73</v>
      </c>
      <c r="K91" s="206">
        <v>0.35</v>
      </c>
      <c r="L91" s="206">
        <v>14.26</v>
      </c>
      <c r="M91" s="206">
        <v>0.97</v>
      </c>
      <c r="N91" s="206">
        <v>1.32</v>
      </c>
      <c r="O91" s="206">
        <v>0</v>
      </c>
      <c r="P91" s="206">
        <v>2.97</v>
      </c>
      <c r="Q91" s="206">
        <v>-0.62</v>
      </c>
      <c r="R91" s="206">
        <v>0.33</v>
      </c>
      <c r="S91" s="206">
        <v>0.2</v>
      </c>
      <c r="T91" s="206">
        <v>0</v>
      </c>
      <c r="U91" s="206">
        <v>0.79</v>
      </c>
      <c r="V91" s="206">
        <v>0.23</v>
      </c>
      <c r="W91" s="206">
        <v>0.39</v>
      </c>
      <c r="X91" s="206">
        <v>1.67</v>
      </c>
      <c r="Y91" s="206">
        <v>0</v>
      </c>
      <c r="Z91" s="206">
        <v>1.43</v>
      </c>
      <c r="AA91" s="206">
        <v>0</v>
      </c>
      <c r="AB91" s="206">
        <v>0</v>
      </c>
      <c r="AC91" s="206">
        <v>13.44</v>
      </c>
      <c r="AD91" s="206">
        <v>0</v>
      </c>
      <c r="AE91" s="206">
        <v>0</v>
      </c>
      <c r="AF91" s="206">
        <v>0</v>
      </c>
      <c r="AG91" s="206">
        <v>28.92</v>
      </c>
      <c r="AH91" s="206">
        <v>0</v>
      </c>
      <c r="AI91" s="206">
        <v>33.74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78.3</v>
      </c>
      <c r="AP91" s="206">
        <v>100.05</v>
      </c>
    </row>
    <row r="92" spans="1:42">
      <c r="A92" t="s">
        <v>134</v>
      </c>
      <c r="B92" s="206">
        <v>0</v>
      </c>
      <c r="C92" s="206">
        <v>13.46</v>
      </c>
      <c r="D92" s="206">
        <v>0</v>
      </c>
      <c r="E92" s="206">
        <v>0</v>
      </c>
      <c r="F92" s="206">
        <v>0</v>
      </c>
      <c r="G92" s="206">
        <v>11.42</v>
      </c>
      <c r="H92" s="206">
        <v>0</v>
      </c>
      <c r="I92" s="206">
        <v>22.16</v>
      </c>
      <c r="J92" s="206">
        <v>1.73</v>
      </c>
      <c r="K92" s="206">
        <v>0.35</v>
      </c>
      <c r="L92" s="206">
        <v>14.26</v>
      </c>
      <c r="M92" s="206">
        <v>0.97</v>
      </c>
      <c r="N92" s="206">
        <v>1.32</v>
      </c>
      <c r="O92" s="206">
        <v>0</v>
      </c>
      <c r="P92" s="206">
        <v>2.91</v>
      </c>
      <c r="Q92" s="206">
        <v>-0.62</v>
      </c>
      <c r="R92" s="206">
        <v>0.33</v>
      </c>
      <c r="S92" s="206">
        <v>0.2</v>
      </c>
      <c r="T92" s="206">
        <v>0</v>
      </c>
      <c r="U92" s="206">
        <v>0.79</v>
      </c>
      <c r="V92" s="206">
        <v>0.23</v>
      </c>
      <c r="W92" s="206">
        <v>0.39</v>
      </c>
      <c r="X92" s="206">
        <v>1.67</v>
      </c>
      <c r="Y92" s="206">
        <v>0</v>
      </c>
      <c r="Z92" s="206">
        <v>1.43</v>
      </c>
      <c r="AA92" s="206">
        <v>0</v>
      </c>
      <c r="AB92" s="206">
        <v>0</v>
      </c>
      <c r="AC92" s="206">
        <v>13.44</v>
      </c>
      <c r="AD92" s="206">
        <v>0</v>
      </c>
      <c r="AE92" s="206">
        <v>0</v>
      </c>
      <c r="AF92" s="206">
        <v>0</v>
      </c>
      <c r="AG92" s="206">
        <v>28.92</v>
      </c>
      <c r="AH92" s="206">
        <v>0</v>
      </c>
      <c r="AI92" s="206">
        <v>33.74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78.3</v>
      </c>
      <c r="AP92" s="206">
        <v>100.05</v>
      </c>
    </row>
    <row r="93" spans="1:42">
      <c r="A93" t="s">
        <v>135</v>
      </c>
      <c r="B93" s="206">
        <v>0</v>
      </c>
      <c r="C93" s="206">
        <v>13.46</v>
      </c>
      <c r="D93" s="206">
        <v>0</v>
      </c>
      <c r="E93" s="206">
        <v>0</v>
      </c>
      <c r="F93" s="206">
        <v>0</v>
      </c>
      <c r="G93" s="206">
        <v>11.42</v>
      </c>
      <c r="H93" s="206">
        <v>0</v>
      </c>
      <c r="I93" s="206">
        <v>22.16</v>
      </c>
      <c r="J93" s="206">
        <v>1.73</v>
      </c>
      <c r="K93" s="206">
        <v>0.35</v>
      </c>
      <c r="L93" s="206">
        <v>14.26</v>
      </c>
      <c r="M93" s="206">
        <v>1.29</v>
      </c>
      <c r="N93" s="206">
        <v>1.32</v>
      </c>
      <c r="O93" s="206">
        <v>0</v>
      </c>
      <c r="P93" s="206">
        <v>1.1299999999999999</v>
      </c>
      <c r="Q93" s="206">
        <v>-0.62</v>
      </c>
      <c r="R93" s="206">
        <v>0.33</v>
      </c>
      <c r="S93" s="206">
        <v>0.2</v>
      </c>
      <c r="T93" s="206">
        <v>0</v>
      </c>
      <c r="U93" s="206">
        <v>0.79</v>
      </c>
      <c r="V93" s="206">
        <v>0.23</v>
      </c>
      <c r="W93" s="206">
        <v>0.39</v>
      </c>
      <c r="X93" s="206">
        <v>1.54</v>
      </c>
      <c r="Y93" s="206">
        <v>0</v>
      </c>
      <c r="Z93" s="206">
        <v>1.43</v>
      </c>
      <c r="AA93" s="206">
        <v>0</v>
      </c>
      <c r="AB93" s="206">
        <v>0</v>
      </c>
      <c r="AC93" s="206">
        <v>13.44</v>
      </c>
      <c r="AD93" s="206">
        <v>0</v>
      </c>
      <c r="AE93" s="206">
        <v>0</v>
      </c>
      <c r="AF93" s="206">
        <v>0</v>
      </c>
      <c r="AG93" s="206">
        <v>28.92</v>
      </c>
      <c r="AH93" s="206">
        <v>0</v>
      </c>
      <c r="AI93" s="206">
        <v>33.74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78.3</v>
      </c>
      <c r="AP93" s="206">
        <v>100.05</v>
      </c>
    </row>
    <row r="94" spans="1:42">
      <c r="A94" t="s">
        <v>136</v>
      </c>
      <c r="B94" s="206">
        <v>0</v>
      </c>
      <c r="C94" s="206">
        <v>0</v>
      </c>
      <c r="D94" s="206">
        <v>13.55</v>
      </c>
      <c r="E94" s="206">
        <v>0</v>
      </c>
      <c r="F94" s="206">
        <v>0</v>
      </c>
      <c r="G94" s="206">
        <v>11.42</v>
      </c>
      <c r="H94" s="206">
        <v>0</v>
      </c>
      <c r="I94" s="206">
        <v>22.16</v>
      </c>
      <c r="J94" s="206">
        <v>1.73</v>
      </c>
      <c r="K94" s="206">
        <v>0.34</v>
      </c>
      <c r="L94" s="206">
        <v>14.26</v>
      </c>
      <c r="M94" s="206">
        <v>1.03</v>
      </c>
      <c r="N94" s="206">
        <v>1.32</v>
      </c>
      <c r="O94" s="206">
        <v>0</v>
      </c>
      <c r="P94" s="206">
        <v>1.08</v>
      </c>
      <c r="Q94" s="206">
        <v>-0.62</v>
      </c>
      <c r="R94" s="206">
        <v>0.33</v>
      </c>
      <c r="S94" s="206">
        <v>0.2</v>
      </c>
      <c r="T94" s="206">
        <v>0</v>
      </c>
      <c r="U94" s="206">
        <v>0.79</v>
      </c>
      <c r="V94" s="206">
        <v>0.23</v>
      </c>
      <c r="W94" s="206">
        <v>0.39</v>
      </c>
      <c r="X94" s="206">
        <v>1.42</v>
      </c>
      <c r="Y94" s="206">
        <v>0</v>
      </c>
      <c r="Z94" s="206">
        <v>1.43</v>
      </c>
      <c r="AA94" s="206">
        <v>0</v>
      </c>
      <c r="AB94" s="206">
        <v>0</v>
      </c>
      <c r="AC94" s="206">
        <v>13.44</v>
      </c>
      <c r="AD94" s="206">
        <v>0</v>
      </c>
      <c r="AE94" s="206">
        <v>0</v>
      </c>
      <c r="AF94" s="206">
        <v>0</v>
      </c>
      <c r="AG94" s="206">
        <v>28.92</v>
      </c>
      <c r="AH94" s="206">
        <v>0</v>
      </c>
      <c r="AI94" s="206">
        <v>33.74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78.3</v>
      </c>
      <c r="AP94" s="206">
        <v>100.05</v>
      </c>
    </row>
    <row r="95" spans="1:42">
      <c r="A95" t="s">
        <v>137</v>
      </c>
      <c r="B95" s="206">
        <v>0</v>
      </c>
      <c r="C95" s="206">
        <v>0</v>
      </c>
      <c r="D95" s="206">
        <v>13.55</v>
      </c>
      <c r="E95" s="206">
        <v>0</v>
      </c>
      <c r="F95" s="206">
        <v>0</v>
      </c>
      <c r="G95" s="206">
        <v>11.42</v>
      </c>
      <c r="H95" s="206">
        <v>0</v>
      </c>
      <c r="I95" s="206">
        <v>22.16</v>
      </c>
      <c r="J95" s="206">
        <v>1.73</v>
      </c>
      <c r="K95" s="206">
        <v>0.34</v>
      </c>
      <c r="L95" s="206">
        <v>14.26</v>
      </c>
      <c r="M95" s="206">
        <v>1.03</v>
      </c>
      <c r="N95" s="206">
        <v>1.32</v>
      </c>
      <c r="O95" s="206">
        <v>0</v>
      </c>
      <c r="P95" s="206">
        <v>0.95</v>
      </c>
      <c r="Q95" s="206">
        <v>-0.62</v>
      </c>
      <c r="R95" s="206">
        <v>0.33</v>
      </c>
      <c r="S95" s="206">
        <v>0.2</v>
      </c>
      <c r="T95" s="206">
        <v>0</v>
      </c>
      <c r="U95" s="206">
        <v>0.79</v>
      </c>
      <c r="V95" s="206">
        <v>0.23</v>
      </c>
      <c r="W95" s="206">
        <v>0.39</v>
      </c>
      <c r="X95" s="206">
        <v>1.37</v>
      </c>
      <c r="Y95" s="206">
        <v>0</v>
      </c>
      <c r="Z95" s="206">
        <v>1.43</v>
      </c>
      <c r="AA95" s="206">
        <v>0</v>
      </c>
      <c r="AB95" s="206">
        <v>0</v>
      </c>
      <c r="AC95" s="206">
        <v>13.44</v>
      </c>
      <c r="AD95" s="206">
        <v>0</v>
      </c>
      <c r="AE95" s="206">
        <v>0</v>
      </c>
      <c r="AF95" s="206">
        <v>0</v>
      </c>
      <c r="AG95" s="206">
        <v>28.92</v>
      </c>
      <c r="AH95" s="206">
        <v>0</v>
      </c>
      <c r="AI95" s="206">
        <v>33.74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78.3</v>
      </c>
      <c r="AP95" s="206">
        <v>100.05</v>
      </c>
    </row>
    <row r="96" spans="1:42">
      <c r="A96" t="s">
        <v>138</v>
      </c>
      <c r="B96" s="206">
        <v>0</v>
      </c>
      <c r="C96" s="206">
        <v>0</v>
      </c>
      <c r="D96" s="206">
        <v>13.55</v>
      </c>
      <c r="E96" s="206">
        <v>0</v>
      </c>
      <c r="F96" s="206">
        <v>0</v>
      </c>
      <c r="G96" s="206">
        <v>11.42</v>
      </c>
      <c r="H96" s="206">
        <v>0</v>
      </c>
      <c r="I96" s="206">
        <v>22.16</v>
      </c>
      <c r="J96" s="206">
        <v>1.73</v>
      </c>
      <c r="K96" s="206">
        <v>0.34</v>
      </c>
      <c r="L96" s="206">
        <v>14.26</v>
      </c>
      <c r="M96" s="206">
        <v>1.03</v>
      </c>
      <c r="N96" s="206">
        <v>1.32</v>
      </c>
      <c r="O96" s="206">
        <v>0</v>
      </c>
      <c r="P96" s="206">
        <v>0.91</v>
      </c>
      <c r="Q96" s="206">
        <v>-0.56999999999999995</v>
      </c>
      <c r="R96" s="206">
        <v>0.33</v>
      </c>
      <c r="S96" s="206">
        <v>0.2</v>
      </c>
      <c r="T96" s="206">
        <v>0</v>
      </c>
      <c r="U96" s="206">
        <v>0.79</v>
      </c>
      <c r="V96" s="206">
        <v>0.23</v>
      </c>
      <c r="W96" s="206">
        <v>0.39</v>
      </c>
      <c r="X96" s="206">
        <v>1.31</v>
      </c>
      <c r="Y96" s="206">
        <v>0</v>
      </c>
      <c r="Z96" s="206">
        <v>1.43</v>
      </c>
      <c r="AA96" s="206">
        <v>0</v>
      </c>
      <c r="AB96" s="206">
        <v>0</v>
      </c>
      <c r="AC96" s="206">
        <v>13.44</v>
      </c>
      <c r="AD96" s="206">
        <v>0</v>
      </c>
      <c r="AE96" s="206">
        <v>0</v>
      </c>
      <c r="AF96" s="206">
        <v>0</v>
      </c>
      <c r="AG96" s="206">
        <v>28.92</v>
      </c>
      <c r="AH96" s="206">
        <v>0</v>
      </c>
      <c r="AI96" s="206">
        <v>33.74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78.3</v>
      </c>
      <c r="AP96" s="206">
        <v>100.05</v>
      </c>
    </row>
    <row r="97" spans="1:42">
      <c r="A97" t="s">
        <v>139</v>
      </c>
      <c r="B97" s="206">
        <v>0</v>
      </c>
      <c r="C97" s="206">
        <v>0</v>
      </c>
      <c r="D97" s="206">
        <v>13.55</v>
      </c>
      <c r="E97" s="206">
        <v>0</v>
      </c>
      <c r="F97" s="206">
        <v>0</v>
      </c>
      <c r="G97" s="206">
        <v>11.42</v>
      </c>
      <c r="H97" s="206">
        <v>0</v>
      </c>
      <c r="I97" s="206">
        <v>22.16</v>
      </c>
      <c r="J97" s="206">
        <v>1.73</v>
      </c>
      <c r="K97" s="206">
        <v>0.34</v>
      </c>
      <c r="L97" s="206">
        <v>14.26</v>
      </c>
      <c r="M97" s="206">
        <v>1.03</v>
      </c>
      <c r="N97" s="206">
        <v>1.32</v>
      </c>
      <c r="O97" s="206">
        <v>0</v>
      </c>
      <c r="P97" s="206">
        <v>0.91</v>
      </c>
      <c r="Q97" s="206">
        <v>-0.56999999999999995</v>
      </c>
      <c r="R97" s="206">
        <v>0.33</v>
      </c>
      <c r="S97" s="206">
        <v>0.2</v>
      </c>
      <c r="T97" s="206">
        <v>0</v>
      </c>
      <c r="U97" s="206">
        <v>0.79</v>
      </c>
      <c r="V97" s="206">
        <v>0.23</v>
      </c>
      <c r="W97" s="206">
        <v>0.39</v>
      </c>
      <c r="X97" s="206">
        <v>1.1100000000000001</v>
      </c>
      <c r="Y97" s="206">
        <v>0</v>
      </c>
      <c r="Z97" s="206">
        <v>1.43</v>
      </c>
      <c r="AA97" s="206">
        <v>0</v>
      </c>
      <c r="AB97" s="206">
        <v>0</v>
      </c>
      <c r="AC97" s="206">
        <v>13.44</v>
      </c>
      <c r="AD97" s="206">
        <v>0</v>
      </c>
      <c r="AE97" s="206">
        <v>0</v>
      </c>
      <c r="AF97" s="206">
        <v>0</v>
      </c>
      <c r="AG97" s="206">
        <v>28.92</v>
      </c>
      <c r="AH97" s="206">
        <v>0</v>
      </c>
      <c r="AI97" s="206">
        <v>33.74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78.3</v>
      </c>
      <c r="AP97" s="206">
        <v>100.05</v>
      </c>
    </row>
    <row r="98" spans="1:42">
      <c r="A98" t="s">
        <v>140</v>
      </c>
      <c r="B98" s="206">
        <v>0</v>
      </c>
      <c r="C98" s="206">
        <v>0</v>
      </c>
      <c r="D98" s="206">
        <v>13.55</v>
      </c>
      <c r="E98" s="206">
        <v>0</v>
      </c>
      <c r="F98" s="206">
        <v>0</v>
      </c>
      <c r="G98" s="206">
        <v>11.42</v>
      </c>
      <c r="H98" s="206">
        <v>0</v>
      </c>
      <c r="I98" s="206">
        <v>22.16</v>
      </c>
      <c r="J98" s="206">
        <v>1.73</v>
      </c>
      <c r="K98" s="206">
        <v>0.34</v>
      </c>
      <c r="L98" s="206">
        <v>14.26</v>
      </c>
      <c r="M98" s="206">
        <v>1.03</v>
      </c>
      <c r="N98" s="206">
        <v>1.32</v>
      </c>
      <c r="O98" s="206">
        <v>0</v>
      </c>
      <c r="P98" s="206">
        <v>0.91</v>
      </c>
      <c r="Q98" s="206">
        <v>-0.56999999999999995</v>
      </c>
      <c r="R98" s="206">
        <v>0.33</v>
      </c>
      <c r="S98" s="206">
        <v>0.2</v>
      </c>
      <c r="T98" s="206">
        <v>0</v>
      </c>
      <c r="U98" s="206">
        <v>0.79</v>
      </c>
      <c r="V98" s="206">
        <v>0.23</v>
      </c>
      <c r="W98" s="206">
        <v>0.39</v>
      </c>
      <c r="X98" s="206">
        <v>1.1100000000000001</v>
      </c>
      <c r="Y98" s="206">
        <v>0</v>
      </c>
      <c r="Z98" s="206">
        <v>1.43</v>
      </c>
      <c r="AA98" s="206">
        <v>0</v>
      </c>
      <c r="AB98" s="206">
        <v>0</v>
      </c>
      <c r="AC98" s="206">
        <v>13.44</v>
      </c>
      <c r="AD98" s="206">
        <v>0</v>
      </c>
      <c r="AE98" s="206">
        <v>0</v>
      </c>
      <c r="AF98" s="206">
        <v>0</v>
      </c>
      <c r="AG98" s="206">
        <v>28.92</v>
      </c>
      <c r="AH98" s="206">
        <v>0</v>
      </c>
      <c r="AI98" s="206">
        <v>33.74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78.3</v>
      </c>
      <c r="AP98" s="206">
        <v>100.05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4.4070000000000005E-2</v>
      </c>
      <c r="D99">
        <f t="shared" si="0"/>
        <v>0.28370250000000008</v>
      </c>
      <c r="E99">
        <f t="shared" si="0"/>
        <v>0</v>
      </c>
      <c r="F99">
        <f t="shared" si="0"/>
        <v>0.11812499999999999</v>
      </c>
      <c r="G99">
        <f t="shared" si="0"/>
        <v>0.14694749999999998</v>
      </c>
      <c r="H99">
        <f t="shared" si="0"/>
        <v>0</v>
      </c>
      <c r="I99">
        <f t="shared" si="0"/>
        <v>0.63748999999999945</v>
      </c>
      <c r="J99">
        <f t="shared" si="0"/>
        <v>2.3795000000000014E-2</v>
      </c>
      <c r="K99">
        <f t="shared" si="0"/>
        <v>3.9854999999999911E-2</v>
      </c>
      <c r="L99">
        <f t="shared" si="0"/>
        <v>0.6278700000000017</v>
      </c>
      <c r="M99">
        <f t="shared" si="0"/>
        <v>2.3434999999999984E-2</v>
      </c>
      <c r="N99">
        <f t="shared" si="0"/>
        <v>3.1679999999999923E-2</v>
      </c>
      <c r="O99">
        <f t="shared" si="0"/>
        <v>0</v>
      </c>
      <c r="P99">
        <f t="shared" si="0"/>
        <v>3.0392499999999937E-2</v>
      </c>
      <c r="Q99">
        <f t="shared" si="0"/>
        <v>1.2337499999999973E-2</v>
      </c>
      <c r="R99">
        <f t="shared" si="0"/>
        <v>1.4379999999999993E-2</v>
      </c>
      <c r="S99">
        <f t="shared" si="0"/>
        <v>2.2637500000000053E-2</v>
      </c>
      <c r="T99">
        <f t="shared" si="0"/>
        <v>0</v>
      </c>
      <c r="U99">
        <f t="shared" si="0"/>
        <v>1.6139999999999991E-2</v>
      </c>
      <c r="V99">
        <f t="shared" si="0"/>
        <v>5.5200000000000084E-3</v>
      </c>
      <c r="W99">
        <f t="shared" si="0"/>
        <v>9.2775000000000097E-3</v>
      </c>
      <c r="X99">
        <f t="shared" si="0"/>
        <v>3.9539999999999985E-2</v>
      </c>
      <c r="Y99">
        <f t="shared" si="0"/>
        <v>0</v>
      </c>
      <c r="Z99">
        <f t="shared" si="0"/>
        <v>3.4320000000000087E-2</v>
      </c>
      <c r="AA99">
        <f t="shared" si="0"/>
        <v>9.075000000000001E-4</v>
      </c>
      <c r="AB99">
        <f t="shared" si="0"/>
        <v>0</v>
      </c>
      <c r="AC99">
        <f t="shared" si="0"/>
        <v>0.32568000000000041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0.69408000000000092</v>
      </c>
      <c r="AH99">
        <f t="shared" si="0"/>
        <v>0</v>
      </c>
      <c r="AI99">
        <f t="shared" si="0"/>
        <v>0.79860999999999971</v>
      </c>
      <c r="AJ99">
        <f t="shared" si="0"/>
        <v>0</v>
      </c>
      <c r="AK99">
        <f t="shared" si="0"/>
        <v>8.3570000000000019E-2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1.8792000000000031</v>
      </c>
      <c r="AP99">
        <f t="shared" si="0"/>
        <v>2.4011999999999998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-34.716000000000001</v>
      </c>
      <c r="D27" s="124">
        <v>0</v>
      </c>
      <c r="E27" s="124">
        <v>0</v>
      </c>
      <c r="F27" s="124">
        <v>-47.283999999999999</v>
      </c>
      <c r="G27" s="124">
        <v>-82</v>
      </c>
      <c r="H27" s="118"/>
      <c r="I27" s="33">
        <v>25</v>
      </c>
      <c r="J27" s="124">
        <v>34.716000000000001</v>
      </c>
      <c r="K27" s="124">
        <v>0</v>
      </c>
      <c r="L27" s="124">
        <v>0</v>
      </c>
      <c r="M27" s="124">
        <v>0</v>
      </c>
      <c r="N27" s="124">
        <v>34.716000000000001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47.283999999999999</v>
      </c>
      <c r="AF27" s="124">
        <v>0</v>
      </c>
      <c r="AG27" s="124">
        <v>0</v>
      </c>
      <c r="AH27" s="124">
        <v>0</v>
      </c>
      <c r="AI27" s="124">
        <v>47.283999999999999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34.716000000000001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-34.716000000000001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47.283999999999999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-47.283999999999999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347.16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347.16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472.84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472.84</v>
      </c>
      <c r="DF27" s="123">
        <f t="shared" si="31"/>
        <v>82</v>
      </c>
      <c r="DG27" s="123">
        <f t="shared" si="32"/>
        <v>-34.716000000000001</v>
      </c>
      <c r="DH27" s="123">
        <f t="shared" si="33"/>
        <v>0</v>
      </c>
      <c r="DI27" s="123">
        <f t="shared" si="34"/>
        <v>0</v>
      </c>
      <c r="DJ27" s="123">
        <f t="shared" si="35"/>
        <v>-47.283999999999999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-24.978000000000002</v>
      </c>
      <c r="D28" s="124">
        <v>0</v>
      </c>
      <c r="E28" s="124">
        <v>0</v>
      </c>
      <c r="F28" s="124">
        <v>-34.021999999999998</v>
      </c>
      <c r="G28" s="124">
        <v>-59</v>
      </c>
      <c r="H28" s="118"/>
      <c r="I28" s="33">
        <v>26</v>
      </c>
      <c r="J28" s="124">
        <v>24.978000000000002</v>
      </c>
      <c r="K28" s="124">
        <v>0</v>
      </c>
      <c r="L28" s="124">
        <v>0</v>
      </c>
      <c r="M28" s="124">
        <v>0</v>
      </c>
      <c r="N28" s="124">
        <v>24.978000000000002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34.021999999999998</v>
      </c>
      <c r="AF28" s="124">
        <v>0</v>
      </c>
      <c r="AG28" s="124">
        <v>0</v>
      </c>
      <c r="AH28" s="124">
        <v>0</v>
      </c>
      <c r="AI28" s="124">
        <v>34.021999999999998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24.978000000000002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-24.978000000000002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34.021999999999998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-34.021999999999998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249.78000000000003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249.78000000000003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340.21999999999997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340.21999999999997</v>
      </c>
      <c r="DF28" s="123">
        <f t="shared" si="31"/>
        <v>59</v>
      </c>
      <c r="DG28" s="123">
        <f t="shared" si="32"/>
        <v>-24.978000000000002</v>
      </c>
      <c r="DH28" s="123">
        <f t="shared" si="33"/>
        <v>0</v>
      </c>
      <c r="DI28" s="123">
        <f t="shared" si="34"/>
        <v>0</v>
      </c>
      <c r="DJ28" s="123">
        <f t="shared" si="35"/>
        <v>-34.021999999999998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-6.774</v>
      </c>
      <c r="D29" s="124">
        <v>0</v>
      </c>
      <c r="E29" s="124">
        <v>0</v>
      </c>
      <c r="F29" s="124">
        <v>-9.2260000000000009</v>
      </c>
      <c r="G29" s="124">
        <v>-16</v>
      </c>
      <c r="H29" s="118"/>
      <c r="I29" s="33">
        <v>27</v>
      </c>
      <c r="J29" s="124">
        <v>6.774</v>
      </c>
      <c r="K29" s="124">
        <v>0</v>
      </c>
      <c r="L29" s="124">
        <v>0</v>
      </c>
      <c r="M29" s="124">
        <v>0</v>
      </c>
      <c r="N29" s="124">
        <v>6.774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9.2260000000000009</v>
      </c>
      <c r="AF29" s="124">
        <v>0</v>
      </c>
      <c r="AG29" s="124">
        <v>0</v>
      </c>
      <c r="AH29" s="124">
        <v>0</v>
      </c>
      <c r="AI29" s="124">
        <v>9.2260000000000009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6.774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-6.774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9.2260000000000009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-9.2260000000000009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67.739999999999995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67.739999999999995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92.26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92.26</v>
      </c>
      <c r="DF29" s="123">
        <f t="shared" si="31"/>
        <v>16</v>
      </c>
      <c r="DG29" s="123">
        <f t="shared" si="32"/>
        <v>-6.774</v>
      </c>
      <c r="DH29" s="123">
        <f t="shared" si="33"/>
        <v>0</v>
      </c>
      <c r="DI29" s="123">
        <f t="shared" si="34"/>
        <v>0</v>
      </c>
      <c r="DJ29" s="123">
        <f t="shared" si="35"/>
        <v>-9.2260000000000009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-38</v>
      </c>
      <c r="G30" s="124">
        <v>-38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38</v>
      </c>
      <c r="AF30" s="124">
        <v>0</v>
      </c>
      <c r="AG30" s="124">
        <v>0</v>
      </c>
      <c r="AH30" s="124">
        <v>0</v>
      </c>
      <c r="AI30" s="124">
        <v>38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38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-38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380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380</v>
      </c>
      <c r="DF30" s="123">
        <f t="shared" si="31"/>
        <v>38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-38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-52</v>
      </c>
      <c r="G31" s="124">
        <v>-52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52</v>
      </c>
      <c r="AF31" s="124">
        <v>0</v>
      </c>
      <c r="AG31" s="124">
        <v>0</v>
      </c>
      <c r="AH31" s="124">
        <v>0</v>
      </c>
      <c r="AI31" s="124">
        <v>52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52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-52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520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520</v>
      </c>
      <c r="DF31" s="123">
        <f t="shared" si="31"/>
        <v>52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-52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-21</v>
      </c>
      <c r="G32" s="124">
        <v>-21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21</v>
      </c>
      <c r="AF32" s="124">
        <v>0</v>
      </c>
      <c r="AG32" s="124">
        <v>0</v>
      </c>
      <c r="AH32" s="124">
        <v>0</v>
      </c>
      <c r="AI32" s="124">
        <v>21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21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-21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210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210</v>
      </c>
      <c r="DF32" s="123">
        <f t="shared" si="31"/>
        <v>21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-21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-31</v>
      </c>
      <c r="G33" s="124">
        <v>-31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31</v>
      </c>
      <c r="AF33" s="124">
        <v>0</v>
      </c>
      <c r="AG33" s="124">
        <v>0</v>
      </c>
      <c r="AH33" s="124">
        <v>0</v>
      </c>
      <c r="AI33" s="124">
        <v>31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31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-31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310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310</v>
      </c>
      <c r="DF33" s="123">
        <f t="shared" si="31"/>
        <v>31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-31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-32</v>
      </c>
      <c r="G34" s="124">
        <v>-32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32</v>
      </c>
      <c r="AF34" s="124">
        <v>0</v>
      </c>
      <c r="AG34" s="124">
        <v>0</v>
      </c>
      <c r="AH34" s="124">
        <v>0</v>
      </c>
      <c r="AI34" s="124">
        <v>32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32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-32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320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320</v>
      </c>
      <c r="DF34" s="123">
        <f t="shared" si="31"/>
        <v>32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-32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-36</v>
      </c>
      <c r="G38" s="124">
        <v>-36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36</v>
      </c>
      <c r="AF38" s="124">
        <v>0</v>
      </c>
      <c r="AG38" s="124">
        <v>0</v>
      </c>
      <c r="AH38" s="124">
        <v>0</v>
      </c>
      <c r="AI38" s="124">
        <v>36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36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-36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360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360</v>
      </c>
      <c r="DF38" s="123">
        <f t="shared" si="31"/>
        <v>36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-36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-18</v>
      </c>
      <c r="G39" s="124">
        <v>-18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18</v>
      </c>
      <c r="AF39" s="124">
        <v>0</v>
      </c>
      <c r="AG39" s="124">
        <v>0</v>
      </c>
      <c r="AH39" s="124">
        <v>0</v>
      </c>
      <c r="AI39" s="124">
        <v>18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18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-18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180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180</v>
      </c>
      <c r="DF39" s="123">
        <f t="shared" si="31"/>
        <v>18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-18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-6</v>
      </c>
      <c r="G40" s="124">
        <v>-6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6</v>
      </c>
      <c r="AF40" s="124">
        <v>0</v>
      </c>
      <c r="AG40" s="124">
        <v>0</v>
      </c>
      <c r="AH40" s="124">
        <v>0</v>
      </c>
      <c r="AI40" s="124">
        <v>6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6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-6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60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60</v>
      </c>
      <c r="DF40" s="123">
        <f t="shared" si="31"/>
        <v>6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-6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-2.68</v>
      </c>
      <c r="G41" s="124">
        <v>-2.68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2.68</v>
      </c>
      <c r="AF41" s="124">
        <v>0</v>
      </c>
      <c r="AG41" s="124">
        <v>0</v>
      </c>
      <c r="AH41" s="124">
        <v>0</v>
      </c>
      <c r="AI41" s="124">
        <v>2.68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2.68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-2.68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26.8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26.8</v>
      </c>
      <c r="DF41" s="123">
        <f t="shared" si="31"/>
        <v>2.68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-2.68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-1.2010000000000001</v>
      </c>
      <c r="G47" s="124">
        <v>-1.2010000000000001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1.2010000000000001</v>
      </c>
      <c r="AF47" s="124">
        <v>0</v>
      </c>
      <c r="AG47" s="124">
        <v>0</v>
      </c>
      <c r="AH47" s="124">
        <v>0</v>
      </c>
      <c r="AI47" s="124">
        <v>1.2010000000000001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1.2010000000000001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-1.2010000000000001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12.010000000000002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12.010000000000002</v>
      </c>
      <c r="DF47" s="123">
        <f t="shared" si="31"/>
        <v>1.2010000000000001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-1.2010000000000001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-21</v>
      </c>
      <c r="G74" s="124">
        <v>-21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21</v>
      </c>
      <c r="AF74" s="124">
        <v>0</v>
      </c>
      <c r="AG74" s="124">
        <v>0</v>
      </c>
      <c r="AH74" s="124">
        <v>0</v>
      </c>
      <c r="AI74" s="124">
        <v>21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21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-21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210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210</v>
      </c>
      <c r="DF74" s="123">
        <f t="shared" si="59"/>
        <v>21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-21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-17.552</v>
      </c>
      <c r="G83" s="124">
        <v>-17.552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17.552</v>
      </c>
      <c r="AF83" s="124">
        <v>0</v>
      </c>
      <c r="AG83" s="124">
        <v>0</v>
      </c>
      <c r="AH83" s="124">
        <v>0</v>
      </c>
      <c r="AI83" s="124">
        <v>17.552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17.552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-17.552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175.51999999999998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175.51999999999998</v>
      </c>
      <c r="DF83" s="123">
        <f t="shared" si="59"/>
        <v>17.552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-17.552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-47.136000000000003</v>
      </c>
      <c r="G84" s="124">
        <v>-47.136000000000003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47.136000000000003</v>
      </c>
      <c r="AF84" s="124">
        <v>0</v>
      </c>
      <c r="AG84" s="124">
        <v>0</v>
      </c>
      <c r="AH84" s="124">
        <v>0</v>
      </c>
      <c r="AI84" s="124">
        <v>47.136000000000003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47.136000000000003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-47.136000000000003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471.36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471.36</v>
      </c>
      <c r="DF84" s="123">
        <f t="shared" si="59"/>
        <v>47.136000000000003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-47.136000000000003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-52</v>
      </c>
      <c r="G85" s="124">
        <v>-52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52</v>
      </c>
      <c r="AF85" s="124">
        <v>0</v>
      </c>
      <c r="AG85" s="124">
        <v>0</v>
      </c>
      <c r="AH85" s="124">
        <v>0</v>
      </c>
      <c r="AI85" s="124">
        <v>52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52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-52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520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520</v>
      </c>
      <c r="DF85" s="123">
        <f t="shared" si="59"/>
        <v>52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-52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-36</v>
      </c>
      <c r="G86" s="124">
        <v>-36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36</v>
      </c>
      <c r="AF86" s="124">
        <v>0</v>
      </c>
      <c r="AG86" s="124">
        <v>0</v>
      </c>
      <c r="AH86" s="124">
        <v>0</v>
      </c>
      <c r="AI86" s="124">
        <v>36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36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-36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360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360</v>
      </c>
      <c r="DF86" s="123">
        <f t="shared" si="59"/>
        <v>36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-36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1.6617E-2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-1.6617E-2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0.12552525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-0.12552525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1.6617000000000003E-2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1.6617000000000003E-2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0.12552525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0.12552525</v>
      </c>
      <c r="DE99" s="128"/>
      <c r="DF99" s="123">
        <f t="shared" si="59"/>
        <v>0.14214225</v>
      </c>
      <c r="DG99" s="123">
        <f t="shared" si="60"/>
        <v>-1.6617E-2</v>
      </c>
      <c r="DH99" s="123">
        <f t="shared" si="61"/>
        <v>0</v>
      </c>
      <c r="DI99" s="123">
        <f t="shared" si="62"/>
        <v>0</v>
      </c>
      <c r="DJ99" s="123">
        <f t="shared" si="63"/>
        <v>-0.12552525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44981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44981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tabSelected="1" workbookViewId="0">
      <pane xSplit="1" ySplit="2" topLeftCell="B87" activePane="bottomRight" state="frozen"/>
      <selection pane="topRight" activeCell="B1" sqref="B1"/>
      <selection pane="bottomLeft" activeCell="A3" sqref="A3"/>
      <selection pane="bottomRight" activeCell="I3" sqref="I3:L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44981</v>
      </c>
      <c r="B1" s="220" t="s">
        <v>487</v>
      </c>
      <c r="C1" s="216"/>
      <c r="D1" s="218" t="s">
        <v>314</v>
      </c>
      <c r="E1" s="218"/>
      <c r="F1" s="218"/>
      <c r="G1" s="218"/>
      <c r="H1" s="219"/>
      <c r="I1" s="221" t="s">
        <v>488</v>
      </c>
      <c r="J1" s="222"/>
      <c r="K1" s="222"/>
      <c r="L1" s="222"/>
      <c r="M1" s="223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v>7.5096000000000007</v>
      </c>
      <c r="J3" s="23">
        <v>4.1993999999999998</v>
      </c>
      <c r="K3" s="23">
        <v>5.4161999999999999</v>
      </c>
      <c r="L3" s="23">
        <v>0.87479999999999991</v>
      </c>
      <c r="M3" s="23">
        <f>SUM(I3:L3)</f>
        <v>18</v>
      </c>
      <c r="N3" s="24"/>
      <c r="P3" s="78">
        <f t="shared" ref="P3:P34" si="1">I3</f>
        <v>7.5096000000000007</v>
      </c>
      <c r="Q3" s="78">
        <f t="shared" ref="Q3:Q34" si="2">J3</f>
        <v>4.1993999999999998</v>
      </c>
      <c r="R3" s="78">
        <f t="shared" ref="R3:R34" si="3">K3</f>
        <v>5.4161999999999999</v>
      </c>
      <c r="S3" s="78">
        <f t="shared" ref="S3:S34" si="4">L3</f>
        <v>0.87479999999999991</v>
      </c>
      <c r="T3" s="78">
        <f>SUM(P3:S3)</f>
        <v>18</v>
      </c>
    </row>
    <row r="4" spans="1:20">
      <c r="A4" s="8" t="s">
        <v>46</v>
      </c>
      <c r="B4" s="22">
        <f>B3</f>
        <v>0</v>
      </c>
      <c r="C4" s="22">
        <f t="shared" ref="C4:C67" si="5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7.5096000000000007</v>
      </c>
      <c r="J4" s="23">
        <v>4.1993999999999998</v>
      </c>
      <c r="K4" s="23">
        <v>5.4161999999999999</v>
      </c>
      <c r="L4" s="23">
        <v>0.87479999999999991</v>
      </c>
      <c r="M4" s="23">
        <f t="shared" ref="M4:M67" si="6">SUM(I4:L4)</f>
        <v>18</v>
      </c>
      <c r="N4" s="24"/>
      <c r="P4" s="78">
        <f t="shared" si="1"/>
        <v>7.5096000000000007</v>
      </c>
      <c r="Q4" s="78">
        <f t="shared" si="2"/>
        <v>4.1993999999999998</v>
      </c>
      <c r="R4" s="78">
        <f t="shared" si="3"/>
        <v>5.4161999999999999</v>
      </c>
      <c r="S4" s="78">
        <f t="shared" si="4"/>
        <v>0.87479999999999991</v>
      </c>
      <c r="T4" s="78">
        <f t="shared" ref="T4:T67" si="7">SUM(P4:S4)</f>
        <v>18</v>
      </c>
    </row>
    <row r="5" spans="1:20">
      <c r="A5" s="8" t="s">
        <v>47</v>
      </c>
      <c r="B5" s="22">
        <f t="shared" ref="B5:B68" si="8">B4</f>
        <v>0</v>
      </c>
      <c r="C5" s="22">
        <f t="shared" si="5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7.5096000000000007</v>
      </c>
      <c r="J5" s="23">
        <v>4.1993999999999998</v>
      </c>
      <c r="K5" s="23">
        <v>5.4161999999999999</v>
      </c>
      <c r="L5" s="23">
        <v>0.87479999999999991</v>
      </c>
      <c r="M5" s="23">
        <f t="shared" si="6"/>
        <v>18</v>
      </c>
      <c r="N5" s="24"/>
      <c r="P5" s="78">
        <f t="shared" si="1"/>
        <v>7.5096000000000007</v>
      </c>
      <c r="Q5" s="78">
        <f t="shared" si="2"/>
        <v>4.1993999999999998</v>
      </c>
      <c r="R5" s="78">
        <f t="shared" si="3"/>
        <v>5.4161999999999999</v>
      </c>
      <c r="S5" s="78">
        <f t="shared" si="4"/>
        <v>0.87479999999999991</v>
      </c>
      <c r="T5" s="78">
        <f t="shared" si="7"/>
        <v>18</v>
      </c>
    </row>
    <row r="6" spans="1:20">
      <c r="A6" s="8" t="s">
        <v>48</v>
      </c>
      <c r="B6" s="22">
        <f t="shared" si="8"/>
        <v>0</v>
      </c>
      <c r="C6" s="22">
        <f t="shared" si="5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7.5096000000000007</v>
      </c>
      <c r="J6" s="23">
        <v>4.1993999999999998</v>
      </c>
      <c r="K6" s="23">
        <v>5.4161999999999999</v>
      </c>
      <c r="L6" s="23">
        <v>0.87479999999999991</v>
      </c>
      <c r="M6" s="23">
        <f t="shared" si="6"/>
        <v>18</v>
      </c>
      <c r="N6" s="24"/>
      <c r="P6" s="78">
        <f t="shared" si="1"/>
        <v>7.5096000000000007</v>
      </c>
      <c r="Q6" s="78">
        <f t="shared" si="2"/>
        <v>4.1993999999999998</v>
      </c>
      <c r="R6" s="78">
        <f t="shared" si="3"/>
        <v>5.4161999999999999</v>
      </c>
      <c r="S6" s="78">
        <f t="shared" si="4"/>
        <v>0.87479999999999991</v>
      </c>
      <c r="T6" s="78">
        <f t="shared" si="7"/>
        <v>18</v>
      </c>
    </row>
    <row r="7" spans="1:20">
      <c r="A7" s="8" t="s">
        <v>49</v>
      </c>
      <c r="B7" s="22">
        <f t="shared" si="8"/>
        <v>0</v>
      </c>
      <c r="C7" s="22">
        <f t="shared" si="5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7.5096000000000007</v>
      </c>
      <c r="J7" s="23">
        <v>4.1993999999999998</v>
      </c>
      <c r="K7" s="23">
        <v>5.4161999999999999</v>
      </c>
      <c r="L7" s="23">
        <v>0.87479999999999991</v>
      </c>
      <c r="M7" s="23">
        <f t="shared" si="6"/>
        <v>18</v>
      </c>
      <c r="N7" s="24"/>
      <c r="P7" s="78">
        <f t="shared" si="1"/>
        <v>7.5096000000000007</v>
      </c>
      <c r="Q7" s="78">
        <f t="shared" si="2"/>
        <v>4.1993999999999998</v>
      </c>
      <c r="R7" s="78">
        <f t="shared" si="3"/>
        <v>5.4161999999999999</v>
      </c>
      <c r="S7" s="78">
        <f t="shared" si="4"/>
        <v>0.87479999999999991</v>
      </c>
      <c r="T7" s="78">
        <f t="shared" si="7"/>
        <v>18</v>
      </c>
    </row>
    <row r="8" spans="1:20">
      <c r="A8" s="8" t="s">
        <v>50</v>
      </c>
      <c r="B8" s="22">
        <f t="shared" si="8"/>
        <v>0</v>
      </c>
      <c r="C8" s="22">
        <f t="shared" si="5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7.5096000000000007</v>
      </c>
      <c r="J8" s="23">
        <v>4.1993999999999998</v>
      </c>
      <c r="K8" s="23">
        <v>5.4161999999999999</v>
      </c>
      <c r="L8" s="23">
        <v>0.87479999999999991</v>
      </c>
      <c r="M8" s="23">
        <f t="shared" si="6"/>
        <v>18</v>
      </c>
      <c r="N8" s="24"/>
      <c r="P8" s="78">
        <f t="shared" si="1"/>
        <v>7.5096000000000007</v>
      </c>
      <c r="Q8" s="78">
        <f t="shared" si="2"/>
        <v>4.1993999999999998</v>
      </c>
      <c r="R8" s="78">
        <f t="shared" si="3"/>
        <v>5.4161999999999999</v>
      </c>
      <c r="S8" s="78">
        <f t="shared" si="4"/>
        <v>0.87479999999999991</v>
      </c>
      <c r="T8" s="78">
        <f t="shared" si="7"/>
        <v>18</v>
      </c>
    </row>
    <row r="9" spans="1:20">
      <c r="A9" s="8" t="s">
        <v>51</v>
      </c>
      <c r="B9" s="22">
        <f t="shared" si="8"/>
        <v>0</v>
      </c>
      <c r="C9" s="22">
        <f t="shared" si="5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7.5096000000000007</v>
      </c>
      <c r="J9" s="23">
        <v>4.1993999999999998</v>
      </c>
      <c r="K9" s="23">
        <v>5.4161999999999999</v>
      </c>
      <c r="L9" s="23">
        <v>0.87479999999999991</v>
      </c>
      <c r="M9" s="23">
        <f t="shared" si="6"/>
        <v>18</v>
      </c>
      <c r="N9" s="24"/>
      <c r="P9" s="78">
        <f t="shared" si="1"/>
        <v>7.5096000000000007</v>
      </c>
      <c r="Q9" s="78">
        <f t="shared" si="2"/>
        <v>4.1993999999999998</v>
      </c>
      <c r="R9" s="78">
        <f t="shared" si="3"/>
        <v>5.4161999999999999</v>
      </c>
      <c r="S9" s="78">
        <f t="shared" si="4"/>
        <v>0.87479999999999991</v>
      </c>
      <c r="T9" s="78">
        <f t="shared" si="7"/>
        <v>18</v>
      </c>
    </row>
    <row r="10" spans="1:20">
      <c r="A10" s="8" t="s">
        <v>52</v>
      </c>
      <c r="B10" s="22">
        <f t="shared" si="8"/>
        <v>0</v>
      </c>
      <c r="C10" s="22">
        <f t="shared" si="5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7.5096000000000007</v>
      </c>
      <c r="J10" s="23">
        <v>4.1993999999999998</v>
      </c>
      <c r="K10" s="23">
        <v>5.4161999999999999</v>
      </c>
      <c r="L10" s="23">
        <v>0.87479999999999991</v>
      </c>
      <c r="M10" s="23">
        <f t="shared" si="6"/>
        <v>18</v>
      </c>
      <c r="N10" s="24"/>
      <c r="P10" s="78">
        <f t="shared" si="1"/>
        <v>7.5096000000000007</v>
      </c>
      <c r="Q10" s="78">
        <f t="shared" si="2"/>
        <v>4.1993999999999998</v>
      </c>
      <c r="R10" s="78">
        <f t="shared" si="3"/>
        <v>5.4161999999999999</v>
      </c>
      <c r="S10" s="78">
        <f t="shared" si="4"/>
        <v>0.87479999999999991</v>
      </c>
      <c r="T10" s="78">
        <f t="shared" si="7"/>
        <v>18</v>
      </c>
    </row>
    <row r="11" spans="1:20">
      <c r="A11" s="8" t="s">
        <v>53</v>
      </c>
      <c r="B11" s="22">
        <f t="shared" si="8"/>
        <v>0</v>
      </c>
      <c r="C11" s="22">
        <f t="shared" si="5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7.5096000000000007</v>
      </c>
      <c r="J11" s="23">
        <v>4.1993999999999998</v>
      </c>
      <c r="K11" s="23">
        <v>5.4161999999999999</v>
      </c>
      <c r="L11" s="23">
        <v>0.87479999999999991</v>
      </c>
      <c r="M11" s="23">
        <f t="shared" si="6"/>
        <v>18</v>
      </c>
      <c r="N11" s="24"/>
      <c r="P11" s="78">
        <f t="shared" si="1"/>
        <v>7.5096000000000007</v>
      </c>
      <c r="Q11" s="78">
        <f t="shared" si="2"/>
        <v>4.1993999999999998</v>
      </c>
      <c r="R11" s="78">
        <f t="shared" si="3"/>
        <v>5.4161999999999999</v>
      </c>
      <c r="S11" s="78">
        <f t="shared" si="4"/>
        <v>0.87479999999999991</v>
      </c>
      <c r="T11" s="78">
        <f t="shared" si="7"/>
        <v>18</v>
      </c>
    </row>
    <row r="12" spans="1:20">
      <c r="A12" s="8" t="s">
        <v>54</v>
      </c>
      <c r="B12" s="22">
        <f t="shared" si="8"/>
        <v>0</v>
      </c>
      <c r="C12" s="22">
        <f t="shared" si="5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7.5096000000000007</v>
      </c>
      <c r="J12" s="23">
        <v>4.1993999999999998</v>
      </c>
      <c r="K12" s="23">
        <v>5.4161999999999999</v>
      </c>
      <c r="L12" s="23">
        <v>0.87479999999999991</v>
      </c>
      <c r="M12" s="23">
        <f t="shared" si="6"/>
        <v>18</v>
      </c>
      <c r="N12" s="24"/>
      <c r="P12" s="78">
        <f t="shared" si="1"/>
        <v>7.5096000000000007</v>
      </c>
      <c r="Q12" s="78">
        <f t="shared" si="2"/>
        <v>4.1993999999999998</v>
      </c>
      <c r="R12" s="78">
        <f t="shared" si="3"/>
        <v>5.4161999999999999</v>
      </c>
      <c r="S12" s="78">
        <f t="shared" si="4"/>
        <v>0.87479999999999991</v>
      </c>
      <c r="T12" s="78">
        <f t="shared" si="7"/>
        <v>18</v>
      </c>
    </row>
    <row r="13" spans="1:20">
      <c r="A13" s="8" t="s">
        <v>55</v>
      </c>
      <c r="B13" s="22">
        <f t="shared" si="8"/>
        <v>0</v>
      </c>
      <c r="C13" s="22">
        <f t="shared" si="5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7.5096000000000007</v>
      </c>
      <c r="J13" s="23">
        <v>4.1993999999999998</v>
      </c>
      <c r="K13" s="23">
        <v>5.4161999999999999</v>
      </c>
      <c r="L13" s="23">
        <v>0.87479999999999991</v>
      </c>
      <c r="M13" s="23">
        <f t="shared" si="6"/>
        <v>18</v>
      </c>
      <c r="N13" s="24"/>
      <c r="P13" s="78">
        <f t="shared" si="1"/>
        <v>7.5096000000000007</v>
      </c>
      <c r="Q13" s="78">
        <f t="shared" si="2"/>
        <v>4.1993999999999998</v>
      </c>
      <c r="R13" s="78">
        <f t="shared" si="3"/>
        <v>5.4161999999999999</v>
      </c>
      <c r="S13" s="78">
        <f t="shared" si="4"/>
        <v>0.87479999999999991</v>
      </c>
      <c r="T13" s="78">
        <f t="shared" si="7"/>
        <v>18</v>
      </c>
    </row>
    <row r="14" spans="1:20">
      <c r="A14" s="8" t="s">
        <v>56</v>
      </c>
      <c r="B14" s="22">
        <f t="shared" si="8"/>
        <v>0</v>
      </c>
      <c r="C14" s="22">
        <f t="shared" si="5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7.5096000000000007</v>
      </c>
      <c r="J14" s="23">
        <v>4.1993999999999998</v>
      </c>
      <c r="K14" s="23">
        <v>5.4161999999999999</v>
      </c>
      <c r="L14" s="23">
        <v>0.87479999999999991</v>
      </c>
      <c r="M14" s="23">
        <f t="shared" si="6"/>
        <v>18</v>
      </c>
      <c r="N14" s="24"/>
      <c r="P14" s="78">
        <f t="shared" si="1"/>
        <v>7.5096000000000007</v>
      </c>
      <c r="Q14" s="78">
        <f t="shared" si="2"/>
        <v>4.1993999999999998</v>
      </c>
      <c r="R14" s="78">
        <f t="shared" si="3"/>
        <v>5.4161999999999999</v>
      </c>
      <c r="S14" s="78">
        <f t="shared" si="4"/>
        <v>0.87479999999999991</v>
      </c>
      <c r="T14" s="78">
        <f t="shared" si="7"/>
        <v>18</v>
      </c>
    </row>
    <row r="15" spans="1:20">
      <c r="A15" s="8" t="s">
        <v>57</v>
      </c>
      <c r="B15" s="22">
        <f t="shared" si="8"/>
        <v>0</v>
      </c>
      <c r="C15" s="22">
        <f t="shared" si="5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7.5096000000000007</v>
      </c>
      <c r="J15" s="23">
        <v>4.1993999999999998</v>
      </c>
      <c r="K15" s="23">
        <v>5.4161999999999999</v>
      </c>
      <c r="L15" s="23">
        <v>0.87479999999999991</v>
      </c>
      <c r="M15" s="23">
        <f t="shared" si="6"/>
        <v>18</v>
      </c>
      <c r="N15" s="24"/>
      <c r="P15" s="78">
        <f t="shared" si="1"/>
        <v>7.5096000000000007</v>
      </c>
      <c r="Q15" s="78">
        <f t="shared" si="2"/>
        <v>4.1993999999999998</v>
      </c>
      <c r="R15" s="78">
        <f t="shared" si="3"/>
        <v>5.4161999999999999</v>
      </c>
      <c r="S15" s="78">
        <f t="shared" si="4"/>
        <v>0.87479999999999991</v>
      </c>
      <c r="T15" s="78">
        <f t="shared" si="7"/>
        <v>18</v>
      </c>
    </row>
    <row r="16" spans="1:20">
      <c r="A16" s="8" t="s">
        <v>58</v>
      </c>
      <c r="B16" s="22">
        <f t="shared" si="8"/>
        <v>0</v>
      </c>
      <c r="C16" s="22">
        <f t="shared" si="5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5.8408417200000002</v>
      </c>
      <c r="J16" s="23">
        <v>3.2662233299999999</v>
      </c>
      <c r="K16" s="23">
        <v>4.2126300900000002</v>
      </c>
      <c r="L16" s="23">
        <v>0.68040486</v>
      </c>
      <c r="M16" s="23">
        <f t="shared" si="6"/>
        <v>14.0001</v>
      </c>
      <c r="N16" s="24"/>
      <c r="P16" s="78">
        <f t="shared" si="1"/>
        <v>5.8408417200000002</v>
      </c>
      <c r="Q16" s="78">
        <f t="shared" si="2"/>
        <v>3.2662233299999999</v>
      </c>
      <c r="R16" s="78">
        <f t="shared" si="3"/>
        <v>4.2126300900000002</v>
      </c>
      <c r="S16" s="78">
        <f t="shared" si="4"/>
        <v>0.68040486</v>
      </c>
      <c r="T16" s="78">
        <f t="shared" si="7"/>
        <v>14.0001</v>
      </c>
    </row>
    <row r="17" spans="1:20">
      <c r="A17" s="8" t="s">
        <v>59</v>
      </c>
      <c r="B17" s="22">
        <f t="shared" si="8"/>
        <v>0</v>
      </c>
      <c r="C17" s="22">
        <f t="shared" si="5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7.5096000000000007</v>
      </c>
      <c r="J17" s="23">
        <v>4.1993999999999998</v>
      </c>
      <c r="K17" s="23">
        <v>5.4161999999999999</v>
      </c>
      <c r="L17" s="23">
        <v>0.87479999999999991</v>
      </c>
      <c r="M17" s="23">
        <f t="shared" si="6"/>
        <v>18</v>
      </c>
      <c r="N17" s="24"/>
      <c r="P17" s="78">
        <f t="shared" si="1"/>
        <v>7.5096000000000007</v>
      </c>
      <c r="Q17" s="78">
        <f t="shared" si="2"/>
        <v>4.1993999999999998</v>
      </c>
      <c r="R17" s="78">
        <f t="shared" si="3"/>
        <v>5.4161999999999999</v>
      </c>
      <c r="S17" s="78">
        <f t="shared" si="4"/>
        <v>0.87479999999999991</v>
      </c>
      <c r="T17" s="78">
        <f t="shared" si="7"/>
        <v>18</v>
      </c>
    </row>
    <row r="18" spans="1:20">
      <c r="A18" s="8" t="s">
        <v>60</v>
      </c>
      <c r="B18" s="22">
        <f t="shared" si="8"/>
        <v>0</v>
      </c>
      <c r="C18" s="22">
        <f t="shared" si="5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7.5096000000000007</v>
      </c>
      <c r="J18" s="23">
        <v>4.1993999999999998</v>
      </c>
      <c r="K18" s="23">
        <v>5.4161999999999999</v>
      </c>
      <c r="L18" s="23">
        <v>0.87479999999999991</v>
      </c>
      <c r="M18" s="23">
        <f t="shared" si="6"/>
        <v>18</v>
      </c>
      <c r="N18" s="24"/>
      <c r="P18" s="78">
        <f t="shared" si="1"/>
        <v>7.5096000000000007</v>
      </c>
      <c r="Q18" s="78">
        <f t="shared" si="2"/>
        <v>4.1993999999999998</v>
      </c>
      <c r="R18" s="78">
        <f t="shared" si="3"/>
        <v>5.4161999999999999</v>
      </c>
      <c r="S18" s="78">
        <f t="shared" si="4"/>
        <v>0.87479999999999991</v>
      </c>
      <c r="T18" s="78">
        <f t="shared" si="7"/>
        <v>18</v>
      </c>
    </row>
    <row r="19" spans="1:20">
      <c r="A19" s="8" t="s">
        <v>61</v>
      </c>
      <c r="B19" s="22">
        <f t="shared" si="8"/>
        <v>0</v>
      </c>
      <c r="C19" s="22">
        <f t="shared" si="5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7.5096000000000007</v>
      </c>
      <c r="J19" s="23">
        <v>4.1993999999999998</v>
      </c>
      <c r="K19" s="23">
        <v>5.4161999999999999</v>
      </c>
      <c r="L19" s="23">
        <v>0.87479999999999991</v>
      </c>
      <c r="M19" s="23">
        <f t="shared" si="6"/>
        <v>18</v>
      </c>
      <c r="N19" s="24"/>
      <c r="P19" s="78">
        <f t="shared" si="1"/>
        <v>7.5096000000000007</v>
      </c>
      <c r="Q19" s="78">
        <f t="shared" si="2"/>
        <v>4.1993999999999998</v>
      </c>
      <c r="R19" s="78">
        <f t="shared" si="3"/>
        <v>5.4161999999999999</v>
      </c>
      <c r="S19" s="78">
        <f t="shared" si="4"/>
        <v>0.87479999999999991</v>
      </c>
      <c r="T19" s="78">
        <f t="shared" si="7"/>
        <v>18</v>
      </c>
    </row>
    <row r="20" spans="1:20">
      <c r="A20" s="8" t="s">
        <v>62</v>
      </c>
      <c r="B20" s="22">
        <f t="shared" si="8"/>
        <v>0</v>
      </c>
      <c r="C20" s="22">
        <f t="shared" si="5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7.5096000000000007</v>
      </c>
      <c r="J20" s="23">
        <v>4.1993999999999998</v>
      </c>
      <c r="K20" s="23">
        <v>5.4161999999999999</v>
      </c>
      <c r="L20" s="23">
        <v>0.87479999999999991</v>
      </c>
      <c r="M20" s="23">
        <f t="shared" si="6"/>
        <v>18</v>
      </c>
      <c r="N20" s="24"/>
      <c r="P20" s="78">
        <f t="shared" si="1"/>
        <v>7.5096000000000007</v>
      </c>
      <c r="Q20" s="78">
        <f t="shared" si="2"/>
        <v>4.1993999999999998</v>
      </c>
      <c r="R20" s="78">
        <f t="shared" si="3"/>
        <v>5.4161999999999999</v>
      </c>
      <c r="S20" s="78">
        <f t="shared" si="4"/>
        <v>0.87479999999999991</v>
      </c>
      <c r="T20" s="78">
        <f t="shared" si="7"/>
        <v>18</v>
      </c>
    </row>
    <row r="21" spans="1:20">
      <c r="A21" s="8" t="s">
        <v>63</v>
      </c>
      <c r="B21" s="22">
        <f t="shared" si="8"/>
        <v>0</v>
      </c>
      <c r="C21" s="22">
        <f t="shared" si="5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7.5096000000000007</v>
      </c>
      <c r="J21" s="23">
        <v>4.1993999999999998</v>
      </c>
      <c r="K21" s="23">
        <v>5.4161999999999999</v>
      </c>
      <c r="L21" s="23">
        <v>0.87479999999999991</v>
      </c>
      <c r="M21" s="23">
        <f t="shared" si="6"/>
        <v>18</v>
      </c>
      <c r="N21" s="24"/>
      <c r="P21" s="78">
        <f t="shared" si="1"/>
        <v>7.5096000000000007</v>
      </c>
      <c r="Q21" s="78">
        <f t="shared" si="2"/>
        <v>4.1993999999999998</v>
      </c>
      <c r="R21" s="78">
        <f t="shared" si="3"/>
        <v>5.4161999999999999</v>
      </c>
      <c r="S21" s="78">
        <f t="shared" si="4"/>
        <v>0.87479999999999991</v>
      </c>
      <c r="T21" s="78">
        <f t="shared" si="7"/>
        <v>18</v>
      </c>
    </row>
    <row r="22" spans="1:20">
      <c r="A22" s="8" t="s">
        <v>64</v>
      </c>
      <c r="B22" s="22">
        <f t="shared" si="8"/>
        <v>0</v>
      </c>
      <c r="C22" s="22">
        <f t="shared" si="5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7.5096000000000007</v>
      </c>
      <c r="J22" s="23">
        <v>4.1993999999999998</v>
      </c>
      <c r="K22" s="23">
        <v>5.4161999999999999</v>
      </c>
      <c r="L22" s="23">
        <v>0.87479999999999991</v>
      </c>
      <c r="M22" s="23">
        <f t="shared" si="6"/>
        <v>18</v>
      </c>
      <c r="N22" s="24"/>
      <c r="P22" s="78">
        <f t="shared" si="1"/>
        <v>7.5096000000000007</v>
      </c>
      <c r="Q22" s="78">
        <f t="shared" si="2"/>
        <v>4.1993999999999998</v>
      </c>
      <c r="R22" s="78">
        <f t="shared" si="3"/>
        <v>5.4161999999999999</v>
      </c>
      <c r="S22" s="78">
        <f t="shared" si="4"/>
        <v>0.87479999999999991</v>
      </c>
      <c r="T22" s="78">
        <f t="shared" si="7"/>
        <v>18</v>
      </c>
    </row>
    <row r="23" spans="1:20">
      <c r="A23" s="8" t="s">
        <v>65</v>
      </c>
      <c r="B23" s="22">
        <f t="shared" si="8"/>
        <v>0</v>
      </c>
      <c r="C23" s="22">
        <f t="shared" si="5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7.5096000000000007</v>
      </c>
      <c r="J23" s="23">
        <v>4.1993999999999998</v>
      </c>
      <c r="K23" s="23">
        <v>5.4161999999999999</v>
      </c>
      <c r="L23" s="23">
        <v>0.87479999999999991</v>
      </c>
      <c r="M23" s="23">
        <f t="shared" si="6"/>
        <v>18</v>
      </c>
      <c r="N23" s="24"/>
      <c r="P23" s="78">
        <f t="shared" si="1"/>
        <v>7.5096000000000007</v>
      </c>
      <c r="Q23" s="78">
        <f t="shared" si="2"/>
        <v>4.1993999999999998</v>
      </c>
      <c r="R23" s="78">
        <f t="shared" si="3"/>
        <v>5.4161999999999999</v>
      </c>
      <c r="S23" s="78">
        <f t="shared" si="4"/>
        <v>0.87479999999999991</v>
      </c>
      <c r="T23" s="78">
        <f t="shared" si="7"/>
        <v>18</v>
      </c>
    </row>
    <row r="24" spans="1:20">
      <c r="A24" s="8" t="s">
        <v>66</v>
      </c>
      <c r="B24" s="22">
        <f t="shared" si="8"/>
        <v>0</v>
      </c>
      <c r="C24" s="22">
        <f t="shared" si="5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7.5096000000000007</v>
      </c>
      <c r="J24" s="23">
        <v>4.1993999999999998</v>
      </c>
      <c r="K24" s="23">
        <v>5.4161999999999999</v>
      </c>
      <c r="L24" s="23">
        <v>0.87479999999999991</v>
      </c>
      <c r="M24" s="23">
        <f t="shared" si="6"/>
        <v>18</v>
      </c>
      <c r="N24" s="24"/>
      <c r="P24" s="78">
        <f t="shared" si="1"/>
        <v>7.5096000000000007</v>
      </c>
      <c r="Q24" s="78">
        <f t="shared" si="2"/>
        <v>4.1993999999999998</v>
      </c>
      <c r="R24" s="78">
        <f t="shared" si="3"/>
        <v>5.4161999999999999</v>
      </c>
      <c r="S24" s="78">
        <f t="shared" si="4"/>
        <v>0.87479999999999991</v>
      </c>
      <c r="T24" s="78">
        <f t="shared" si="7"/>
        <v>18</v>
      </c>
    </row>
    <row r="25" spans="1:20">
      <c r="A25" s="8" t="s">
        <v>67</v>
      </c>
      <c r="B25" s="22">
        <f t="shared" si="8"/>
        <v>0</v>
      </c>
      <c r="C25" s="22">
        <f t="shared" si="5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7.5096000000000007</v>
      </c>
      <c r="J25" s="23">
        <v>4.1993999999999998</v>
      </c>
      <c r="K25" s="23">
        <v>5.4161999999999999</v>
      </c>
      <c r="L25" s="23">
        <v>0.87479999999999991</v>
      </c>
      <c r="M25" s="23">
        <f t="shared" si="6"/>
        <v>18</v>
      </c>
      <c r="N25" s="24"/>
      <c r="P25" s="78">
        <f t="shared" si="1"/>
        <v>7.5096000000000007</v>
      </c>
      <c r="Q25" s="78">
        <f t="shared" si="2"/>
        <v>4.1993999999999998</v>
      </c>
      <c r="R25" s="78">
        <f t="shared" si="3"/>
        <v>5.4161999999999999</v>
      </c>
      <c r="S25" s="78">
        <f t="shared" si="4"/>
        <v>0.87479999999999991</v>
      </c>
      <c r="T25" s="78">
        <f t="shared" si="7"/>
        <v>18</v>
      </c>
    </row>
    <row r="26" spans="1:20">
      <c r="A26" s="8" t="s">
        <v>68</v>
      </c>
      <c r="B26" s="22">
        <f t="shared" si="8"/>
        <v>0</v>
      </c>
      <c r="C26" s="22">
        <f t="shared" si="5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7.5096000000000007</v>
      </c>
      <c r="J26" s="23">
        <v>4.1993999999999998</v>
      </c>
      <c r="K26" s="23">
        <v>5.4161999999999999</v>
      </c>
      <c r="L26" s="23">
        <v>0.87479999999999991</v>
      </c>
      <c r="M26" s="23">
        <f t="shared" si="6"/>
        <v>18</v>
      </c>
      <c r="N26" s="24"/>
      <c r="P26" s="78">
        <f t="shared" si="1"/>
        <v>7.5096000000000007</v>
      </c>
      <c r="Q26" s="78">
        <f t="shared" si="2"/>
        <v>4.1993999999999998</v>
      </c>
      <c r="R26" s="78">
        <f t="shared" si="3"/>
        <v>5.4161999999999999</v>
      </c>
      <c r="S26" s="78">
        <f t="shared" si="4"/>
        <v>0.87479999999999991</v>
      </c>
      <c r="T26" s="78">
        <f t="shared" si="7"/>
        <v>18</v>
      </c>
    </row>
    <row r="27" spans="1:20">
      <c r="A27" s="8" t="s">
        <v>69</v>
      </c>
      <c r="B27" s="22">
        <f t="shared" si="8"/>
        <v>0</v>
      </c>
      <c r="C27" s="22">
        <f t="shared" si="5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7.5096000000000007</v>
      </c>
      <c r="J27" s="23">
        <v>4.1993999999999998</v>
      </c>
      <c r="K27" s="23">
        <v>5.4161999999999999</v>
      </c>
      <c r="L27" s="23">
        <v>0.87479999999999991</v>
      </c>
      <c r="M27" s="23">
        <f t="shared" si="6"/>
        <v>18</v>
      </c>
      <c r="N27" s="24"/>
      <c r="P27" s="78">
        <f t="shared" si="1"/>
        <v>7.5096000000000007</v>
      </c>
      <c r="Q27" s="78">
        <f t="shared" si="2"/>
        <v>4.1993999999999998</v>
      </c>
      <c r="R27" s="78">
        <f t="shared" si="3"/>
        <v>5.4161999999999999</v>
      </c>
      <c r="S27" s="78">
        <f t="shared" si="4"/>
        <v>0.87479999999999991</v>
      </c>
      <c r="T27" s="78">
        <f t="shared" si="7"/>
        <v>18</v>
      </c>
    </row>
    <row r="28" spans="1:20">
      <c r="A28" s="8" t="s">
        <v>70</v>
      </c>
      <c r="B28" s="22">
        <f t="shared" si="8"/>
        <v>0</v>
      </c>
      <c r="C28" s="22">
        <f t="shared" si="5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7.5096000000000007</v>
      </c>
      <c r="J28" s="23">
        <v>4.1993999999999998</v>
      </c>
      <c r="K28" s="23">
        <v>5.4161999999999999</v>
      </c>
      <c r="L28" s="23">
        <v>0.87479999999999991</v>
      </c>
      <c r="M28" s="23">
        <f t="shared" si="6"/>
        <v>18</v>
      </c>
      <c r="N28" s="24"/>
      <c r="P28" s="78">
        <f t="shared" si="1"/>
        <v>7.5096000000000007</v>
      </c>
      <c r="Q28" s="78">
        <f t="shared" si="2"/>
        <v>4.1993999999999998</v>
      </c>
      <c r="R28" s="78">
        <f t="shared" si="3"/>
        <v>5.4161999999999999</v>
      </c>
      <c r="S28" s="78">
        <f t="shared" si="4"/>
        <v>0.87479999999999991</v>
      </c>
      <c r="T28" s="78">
        <f t="shared" si="7"/>
        <v>18</v>
      </c>
    </row>
    <row r="29" spans="1:20">
      <c r="A29" s="8" t="s">
        <v>71</v>
      </c>
      <c r="B29" s="22">
        <f t="shared" si="8"/>
        <v>0</v>
      </c>
      <c r="C29" s="22">
        <f t="shared" si="5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7.5096000000000007</v>
      </c>
      <c r="J29" s="23">
        <v>4.1993999999999998</v>
      </c>
      <c r="K29" s="23">
        <v>5.4161999999999999</v>
      </c>
      <c r="L29" s="23">
        <v>0.87479999999999991</v>
      </c>
      <c r="M29" s="23">
        <f t="shared" si="6"/>
        <v>18</v>
      </c>
      <c r="N29" s="24"/>
      <c r="P29" s="78">
        <f t="shared" si="1"/>
        <v>7.5096000000000007</v>
      </c>
      <c r="Q29" s="78">
        <f t="shared" si="2"/>
        <v>4.1993999999999998</v>
      </c>
      <c r="R29" s="78">
        <f t="shared" si="3"/>
        <v>5.4161999999999999</v>
      </c>
      <c r="S29" s="78">
        <f t="shared" si="4"/>
        <v>0.87479999999999991</v>
      </c>
      <c r="T29" s="78">
        <f t="shared" si="7"/>
        <v>18</v>
      </c>
    </row>
    <row r="30" spans="1:20">
      <c r="A30" s="8" t="s">
        <v>72</v>
      </c>
      <c r="B30" s="22">
        <f t="shared" si="8"/>
        <v>0</v>
      </c>
      <c r="C30" s="22">
        <f t="shared" si="5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7.5096000000000007</v>
      </c>
      <c r="J30" s="23">
        <v>4.1993999999999998</v>
      </c>
      <c r="K30" s="23">
        <v>5.4161999999999999</v>
      </c>
      <c r="L30" s="23">
        <v>0.87479999999999991</v>
      </c>
      <c r="M30" s="23">
        <f t="shared" si="6"/>
        <v>18</v>
      </c>
      <c r="N30" s="24"/>
      <c r="P30" s="78">
        <f t="shared" si="1"/>
        <v>7.5096000000000007</v>
      </c>
      <c r="Q30" s="78">
        <f t="shared" si="2"/>
        <v>4.1993999999999998</v>
      </c>
      <c r="R30" s="78">
        <f t="shared" si="3"/>
        <v>5.4161999999999999</v>
      </c>
      <c r="S30" s="78">
        <f t="shared" si="4"/>
        <v>0.87479999999999991</v>
      </c>
      <c r="T30" s="78">
        <f t="shared" si="7"/>
        <v>18</v>
      </c>
    </row>
    <row r="31" spans="1:20">
      <c r="A31" s="8" t="s">
        <v>73</v>
      </c>
      <c r="B31" s="22">
        <f t="shared" si="8"/>
        <v>0</v>
      </c>
      <c r="C31" s="22">
        <f t="shared" si="5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7.5096000000000007</v>
      </c>
      <c r="J31" s="23">
        <v>4.1993999999999998</v>
      </c>
      <c r="K31" s="23">
        <v>5.4161999999999999</v>
      </c>
      <c r="L31" s="23">
        <v>0.87479999999999991</v>
      </c>
      <c r="M31" s="23">
        <f t="shared" si="6"/>
        <v>18</v>
      </c>
      <c r="N31" s="24"/>
      <c r="P31" s="78">
        <f t="shared" si="1"/>
        <v>7.5096000000000007</v>
      </c>
      <c r="Q31" s="78">
        <f t="shared" si="2"/>
        <v>4.1993999999999998</v>
      </c>
      <c r="R31" s="78">
        <f t="shared" si="3"/>
        <v>5.4161999999999999</v>
      </c>
      <c r="S31" s="78">
        <f t="shared" si="4"/>
        <v>0.87479999999999991</v>
      </c>
      <c r="T31" s="78">
        <f t="shared" si="7"/>
        <v>18</v>
      </c>
    </row>
    <row r="32" spans="1:20">
      <c r="A32" s="8" t="s">
        <v>74</v>
      </c>
      <c r="B32" s="22">
        <f t="shared" si="8"/>
        <v>0</v>
      </c>
      <c r="C32" s="22">
        <f t="shared" si="5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7.5096000000000007</v>
      </c>
      <c r="J32" s="23">
        <v>4.1993999999999998</v>
      </c>
      <c r="K32" s="23">
        <v>5.4161999999999999</v>
      </c>
      <c r="L32" s="23">
        <v>0.87479999999999991</v>
      </c>
      <c r="M32" s="23">
        <f t="shared" si="6"/>
        <v>18</v>
      </c>
      <c r="N32" s="24"/>
      <c r="P32" s="78">
        <f t="shared" si="1"/>
        <v>7.5096000000000007</v>
      </c>
      <c r="Q32" s="78">
        <f t="shared" si="2"/>
        <v>4.1993999999999998</v>
      </c>
      <c r="R32" s="78">
        <f t="shared" si="3"/>
        <v>5.4161999999999999</v>
      </c>
      <c r="S32" s="78">
        <f t="shared" si="4"/>
        <v>0.87479999999999991</v>
      </c>
      <c r="T32" s="78">
        <f t="shared" si="7"/>
        <v>18</v>
      </c>
    </row>
    <row r="33" spans="1:20">
      <c r="A33" s="8" t="s">
        <v>75</v>
      </c>
      <c r="B33" s="22">
        <f t="shared" si="8"/>
        <v>0</v>
      </c>
      <c r="C33" s="22">
        <f t="shared" si="5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7.5096000000000007</v>
      </c>
      <c r="J33" s="23">
        <v>4.1993999999999998</v>
      </c>
      <c r="K33" s="23">
        <v>5.4161999999999999</v>
      </c>
      <c r="L33" s="23">
        <v>0.87479999999999991</v>
      </c>
      <c r="M33" s="23">
        <f t="shared" si="6"/>
        <v>18</v>
      </c>
      <c r="N33" s="24"/>
      <c r="P33" s="78">
        <f t="shared" si="1"/>
        <v>7.5096000000000007</v>
      </c>
      <c r="Q33" s="78">
        <f t="shared" si="2"/>
        <v>4.1993999999999998</v>
      </c>
      <c r="R33" s="78">
        <f t="shared" si="3"/>
        <v>5.4161999999999999</v>
      </c>
      <c r="S33" s="78">
        <f t="shared" si="4"/>
        <v>0.87479999999999991</v>
      </c>
      <c r="T33" s="78">
        <f t="shared" si="7"/>
        <v>18</v>
      </c>
    </row>
    <row r="34" spans="1:20">
      <c r="A34" s="8" t="s">
        <v>76</v>
      </c>
      <c r="B34" s="22">
        <f t="shared" si="8"/>
        <v>0</v>
      </c>
      <c r="C34" s="22">
        <f t="shared" si="5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7.5096000000000007</v>
      </c>
      <c r="J34" s="23">
        <v>4.1993999999999998</v>
      </c>
      <c r="K34" s="23">
        <v>5.4161999999999999</v>
      </c>
      <c r="L34" s="23">
        <v>0.87479999999999991</v>
      </c>
      <c r="M34" s="23">
        <f t="shared" si="6"/>
        <v>18</v>
      </c>
      <c r="N34" s="24"/>
      <c r="P34" s="78">
        <f t="shared" si="1"/>
        <v>7.5096000000000007</v>
      </c>
      <c r="Q34" s="78">
        <f t="shared" si="2"/>
        <v>4.1993999999999998</v>
      </c>
      <c r="R34" s="78">
        <f t="shared" si="3"/>
        <v>5.4161999999999999</v>
      </c>
      <c r="S34" s="78">
        <f t="shared" si="4"/>
        <v>0.87479999999999991</v>
      </c>
      <c r="T34" s="78">
        <f t="shared" si="7"/>
        <v>18</v>
      </c>
    </row>
    <row r="35" spans="1:20">
      <c r="A35" s="8" t="s">
        <v>77</v>
      </c>
      <c r="B35" s="22">
        <f t="shared" si="8"/>
        <v>0</v>
      </c>
      <c r="C35" s="22">
        <f t="shared" si="5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9">SUM(D35:G35)</f>
        <v>100</v>
      </c>
      <c r="I35" s="23">
        <v>7.5096000000000007</v>
      </c>
      <c r="J35" s="23">
        <v>4.1993999999999998</v>
      </c>
      <c r="K35" s="23">
        <v>5.4161999999999999</v>
      </c>
      <c r="L35" s="23">
        <v>0.87479999999999991</v>
      </c>
      <c r="M35" s="23">
        <f t="shared" si="6"/>
        <v>18</v>
      </c>
      <c r="N35" s="24"/>
      <c r="P35" s="78">
        <f t="shared" ref="P35:P66" si="10">I35</f>
        <v>7.5096000000000007</v>
      </c>
      <c r="Q35" s="78">
        <f t="shared" ref="Q35:Q66" si="11">J35</f>
        <v>4.1993999999999998</v>
      </c>
      <c r="R35" s="78">
        <f t="shared" ref="R35:R66" si="12">K35</f>
        <v>5.4161999999999999</v>
      </c>
      <c r="S35" s="78">
        <f t="shared" ref="S35:S66" si="13">L35</f>
        <v>0.87479999999999991</v>
      </c>
      <c r="T35" s="78">
        <f t="shared" si="7"/>
        <v>18</v>
      </c>
    </row>
    <row r="36" spans="1:20">
      <c r="A36" s="8" t="s">
        <v>78</v>
      </c>
      <c r="B36" s="22">
        <f t="shared" si="8"/>
        <v>0</v>
      </c>
      <c r="C36" s="22">
        <f t="shared" si="5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9"/>
        <v>100</v>
      </c>
      <c r="I36" s="23">
        <v>7.5096000000000007</v>
      </c>
      <c r="J36" s="23">
        <v>4.1993999999999998</v>
      </c>
      <c r="K36" s="23">
        <v>5.4161999999999999</v>
      </c>
      <c r="L36" s="23">
        <v>0.87479999999999991</v>
      </c>
      <c r="M36" s="23">
        <f t="shared" si="6"/>
        <v>18</v>
      </c>
      <c r="N36" s="24"/>
      <c r="P36" s="78">
        <f t="shared" si="10"/>
        <v>7.5096000000000007</v>
      </c>
      <c r="Q36" s="78">
        <f t="shared" si="11"/>
        <v>4.1993999999999998</v>
      </c>
      <c r="R36" s="78">
        <f t="shared" si="12"/>
        <v>5.4161999999999999</v>
      </c>
      <c r="S36" s="78">
        <f t="shared" si="13"/>
        <v>0.87479999999999991</v>
      </c>
      <c r="T36" s="78">
        <f t="shared" si="7"/>
        <v>18</v>
      </c>
    </row>
    <row r="37" spans="1:20">
      <c r="A37" s="8" t="s">
        <v>79</v>
      </c>
      <c r="B37" s="22">
        <f t="shared" si="8"/>
        <v>0</v>
      </c>
      <c r="C37" s="22">
        <f t="shared" si="5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9"/>
        <v>100</v>
      </c>
      <c r="I37" s="23">
        <v>7.5096000000000007</v>
      </c>
      <c r="J37" s="23">
        <v>4.1993999999999998</v>
      </c>
      <c r="K37" s="23">
        <v>5.4161999999999999</v>
      </c>
      <c r="L37" s="23">
        <v>0.87479999999999991</v>
      </c>
      <c r="M37" s="23">
        <f t="shared" si="6"/>
        <v>18</v>
      </c>
      <c r="N37" s="24"/>
      <c r="P37" s="78">
        <f t="shared" si="10"/>
        <v>7.5096000000000007</v>
      </c>
      <c r="Q37" s="78">
        <f t="shared" si="11"/>
        <v>4.1993999999999998</v>
      </c>
      <c r="R37" s="78">
        <f t="shared" si="12"/>
        <v>5.4161999999999999</v>
      </c>
      <c r="S37" s="78">
        <f t="shared" si="13"/>
        <v>0.87479999999999991</v>
      </c>
      <c r="T37" s="78">
        <f t="shared" si="7"/>
        <v>18</v>
      </c>
    </row>
    <row r="38" spans="1:20">
      <c r="A38" s="8" t="s">
        <v>80</v>
      </c>
      <c r="B38" s="22">
        <f t="shared" si="8"/>
        <v>0</v>
      </c>
      <c r="C38" s="22">
        <f t="shared" si="5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9"/>
        <v>100</v>
      </c>
      <c r="I38" s="23">
        <v>7.5096000000000007</v>
      </c>
      <c r="J38" s="23">
        <v>4.1993999999999998</v>
      </c>
      <c r="K38" s="23">
        <v>5.4161999999999999</v>
      </c>
      <c r="L38" s="23">
        <v>0.87479999999999991</v>
      </c>
      <c r="M38" s="23">
        <f t="shared" si="6"/>
        <v>18</v>
      </c>
      <c r="N38" s="24"/>
      <c r="P38" s="78">
        <f t="shared" si="10"/>
        <v>7.5096000000000007</v>
      </c>
      <c r="Q38" s="78">
        <f t="shared" si="11"/>
        <v>4.1993999999999998</v>
      </c>
      <c r="R38" s="78">
        <f t="shared" si="12"/>
        <v>5.4161999999999999</v>
      </c>
      <c r="S38" s="78">
        <f t="shared" si="13"/>
        <v>0.87479999999999991</v>
      </c>
      <c r="T38" s="78">
        <f t="shared" si="7"/>
        <v>18</v>
      </c>
    </row>
    <row r="39" spans="1:20">
      <c r="A39" s="8" t="s">
        <v>81</v>
      </c>
      <c r="B39" s="22">
        <f t="shared" si="8"/>
        <v>0</v>
      </c>
      <c r="C39" s="22">
        <f t="shared" si="5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9"/>
        <v>100</v>
      </c>
      <c r="I39" s="23">
        <v>7.5096000000000007</v>
      </c>
      <c r="J39" s="23">
        <v>4.1993999999999998</v>
      </c>
      <c r="K39" s="23">
        <v>5.4161999999999999</v>
      </c>
      <c r="L39" s="23">
        <v>0.87479999999999991</v>
      </c>
      <c r="M39" s="23">
        <f t="shared" si="6"/>
        <v>18</v>
      </c>
      <c r="N39" s="24"/>
      <c r="P39" s="78">
        <f t="shared" si="10"/>
        <v>7.5096000000000007</v>
      </c>
      <c r="Q39" s="78">
        <f t="shared" si="11"/>
        <v>4.1993999999999998</v>
      </c>
      <c r="R39" s="78">
        <f t="shared" si="12"/>
        <v>5.4161999999999999</v>
      </c>
      <c r="S39" s="78">
        <f t="shared" si="13"/>
        <v>0.87479999999999991</v>
      </c>
      <c r="T39" s="78">
        <f t="shared" si="7"/>
        <v>18</v>
      </c>
    </row>
    <row r="40" spans="1:20">
      <c r="A40" s="8" t="s">
        <v>82</v>
      </c>
      <c r="B40" s="22">
        <f t="shared" si="8"/>
        <v>0</v>
      </c>
      <c r="C40" s="22">
        <f t="shared" si="5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9"/>
        <v>100</v>
      </c>
      <c r="I40" s="23">
        <v>7.5096000000000007</v>
      </c>
      <c r="J40" s="23">
        <v>4.1993999999999998</v>
      </c>
      <c r="K40" s="23">
        <v>5.4161999999999999</v>
      </c>
      <c r="L40" s="23">
        <v>0.87479999999999991</v>
      </c>
      <c r="M40" s="23">
        <f t="shared" si="6"/>
        <v>18</v>
      </c>
      <c r="N40" s="24"/>
      <c r="P40" s="78">
        <f t="shared" si="10"/>
        <v>7.5096000000000007</v>
      </c>
      <c r="Q40" s="78">
        <f t="shared" si="11"/>
        <v>4.1993999999999998</v>
      </c>
      <c r="R40" s="78">
        <f t="shared" si="12"/>
        <v>5.4161999999999999</v>
      </c>
      <c r="S40" s="78">
        <f t="shared" si="13"/>
        <v>0.87479999999999991</v>
      </c>
      <c r="T40" s="78">
        <f t="shared" si="7"/>
        <v>18</v>
      </c>
    </row>
    <row r="41" spans="1:20">
      <c r="A41" s="8" t="s">
        <v>83</v>
      </c>
      <c r="B41" s="22">
        <f t="shared" si="8"/>
        <v>0</v>
      </c>
      <c r="C41" s="22">
        <f t="shared" si="5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9"/>
        <v>100</v>
      </c>
      <c r="I41" s="23">
        <v>7.5096000000000007</v>
      </c>
      <c r="J41" s="23">
        <v>4.1993999999999998</v>
      </c>
      <c r="K41" s="23">
        <v>5.4161999999999999</v>
      </c>
      <c r="L41" s="23">
        <v>0.87479999999999991</v>
      </c>
      <c r="M41" s="23">
        <f t="shared" si="6"/>
        <v>18</v>
      </c>
      <c r="N41" s="24"/>
      <c r="P41" s="78">
        <f t="shared" si="10"/>
        <v>7.5096000000000007</v>
      </c>
      <c r="Q41" s="78">
        <f t="shared" si="11"/>
        <v>4.1993999999999998</v>
      </c>
      <c r="R41" s="78">
        <f t="shared" si="12"/>
        <v>5.4161999999999999</v>
      </c>
      <c r="S41" s="78">
        <f t="shared" si="13"/>
        <v>0.87479999999999991</v>
      </c>
      <c r="T41" s="78">
        <f t="shared" si="7"/>
        <v>18</v>
      </c>
    </row>
    <row r="42" spans="1:20">
      <c r="A42" s="8" t="s">
        <v>84</v>
      </c>
      <c r="B42" s="22">
        <f t="shared" si="8"/>
        <v>0</v>
      </c>
      <c r="C42" s="22">
        <f t="shared" si="5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9"/>
        <v>100</v>
      </c>
      <c r="I42" s="23">
        <v>7.5096000000000007</v>
      </c>
      <c r="J42" s="23">
        <v>4.1993999999999998</v>
      </c>
      <c r="K42" s="23">
        <v>5.4161999999999999</v>
      </c>
      <c r="L42" s="23">
        <v>0.87479999999999991</v>
      </c>
      <c r="M42" s="23">
        <f t="shared" si="6"/>
        <v>18</v>
      </c>
      <c r="N42" s="24"/>
      <c r="P42" s="78">
        <f t="shared" si="10"/>
        <v>7.5096000000000007</v>
      </c>
      <c r="Q42" s="78">
        <f t="shared" si="11"/>
        <v>4.1993999999999998</v>
      </c>
      <c r="R42" s="78">
        <f t="shared" si="12"/>
        <v>5.4161999999999999</v>
      </c>
      <c r="S42" s="78">
        <f t="shared" si="13"/>
        <v>0.87479999999999991</v>
      </c>
      <c r="T42" s="78">
        <f t="shared" si="7"/>
        <v>18</v>
      </c>
    </row>
    <row r="43" spans="1:20">
      <c r="A43" s="8" t="s">
        <v>85</v>
      </c>
      <c r="B43" s="22">
        <f t="shared" si="8"/>
        <v>0</v>
      </c>
      <c r="C43" s="22">
        <f t="shared" si="5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9"/>
        <v>100</v>
      </c>
      <c r="I43" s="23">
        <v>7.5096000000000007</v>
      </c>
      <c r="J43" s="23">
        <v>4.1993999999999998</v>
      </c>
      <c r="K43" s="23">
        <v>5.4161999999999999</v>
      </c>
      <c r="L43" s="23">
        <v>0.87479999999999991</v>
      </c>
      <c r="M43" s="23">
        <f t="shared" si="6"/>
        <v>18</v>
      </c>
      <c r="N43" s="24"/>
      <c r="P43" s="78">
        <f t="shared" si="10"/>
        <v>7.5096000000000007</v>
      </c>
      <c r="Q43" s="78">
        <f t="shared" si="11"/>
        <v>4.1993999999999998</v>
      </c>
      <c r="R43" s="78">
        <f t="shared" si="12"/>
        <v>5.4161999999999999</v>
      </c>
      <c r="S43" s="78">
        <f t="shared" si="13"/>
        <v>0.87479999999999991</v>
      </c>
      <c r="T43" s="78">
        <f t="shared" si="7"/>
        <v>18</v>
      </c>
    </row>
    <row r="44" spans="1:20">
      <c r="A44" s="8" t="s">
        <v>86</v>
      </c>
      <c r="B44" s="22">
        <f t="shared" si="8"/>
        <v>0</v>
      </c>
      <c r="C44" s="22">
        <f t="shared" si="5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9"/>
        <v>100</v>
      </c>
      <c r="I44" s="23">
        <v>7.5096000000000007</v>
      </c>
      <c r="J44" s="23">
        <v>4.1993999999999998</v>
      </c>
      <c r="K44" s="23">
        <v>5.4161999999999999</v>
      </c>
      <c r="L44" s="23">
        <v>0.87479999999999991</v>
      </c>
      <c r="M44" s="23">
        <f t="shared" si="6"/>
        <v>18</v>
      </c>
      <c r="N44" s="24"/>
      <c r="P44" s="78">
        <f t="shared" si="10"/>
        <v>7.5096000000000007</v>
      </c>
      <c r="Q44" s="78">
        <f t="shared" si="11"/>
        <v>4.1993999999999998</v>
      </c>
      <c r="R44" s="78">
        <f t="shared" si="12"/>
        <v>5.4161999999999999</v>
      </c>
      <c r="S44" s="78">
        <f t="shared" si="13"/>
        <v>0.87479999999999991</v>
      </c>
      <c r="T44" s="78">
        <f t="shared" si="7"/>
        <v>18</v>
      </c>
    </row>
    <row r="45" spans="1:20">
      <c r="A45" s="8" t="s">
        <v>87</v>
      </c>
      <c r="B45" s="22">
        <f t="shared" si="8"/>
        <v>0</v>
      </c>
      <c r="C45" s="22">
        <f t="shared" si="5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9"/>
        <v>100</v>
      </c>
      <c r="I45" s="23">
        <v>5.0064000000000002</v>
      </c>
      <c r="J45" s="23">
        <v>2.7995999999999999</v>
      </c>
      <c r="K45" s="23">
        <v>3.6108000000000002</v>
      </c>
      <c r="L45" s="23">
        <v>0.58319999999999994</v>
      </c>
      <c r="M45" s="23">
        <f t="shared" si="6"/>
        <v>12</v>
      </c>
      <c r="N45" s="24"/>
      <c r="P45" s="78">
        <f t="shared" si="10"/>
        <v>5.0064000000000002</v>
      </c>
      <c r="Q45" s="78">
        <f t="shared" si="11"/>
        <v>2.7995999999999999</v>
      </c>
      <c r="R45" s="78">
        <f t="shared" si="12"/>
        <v>3.6108000000000002</v>
      </c>
      <c r="S45" s="78">
        <f t="shared" si="13"/>
        <v>0.58319999999999994</v>
      </c>
      <c r="T45" s="78">
        <f t="shared" si="7"/>
        <v>12</v>
      </c>
    </row>
    <row r="46" spans="1:20">
      <c r="A46" s="8" t="s">
        <v>88</v>
      </c>
      <c r="B46" s="22">
        <f t="shared" si="8"/>
        <v>0</v>
      </c>
      <c r="C46" s="22">
        <f t="shared" si="5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9"/>
        <v>100</v>
      </c>
      <c r="I46" s="23">
        <v>5.0064000000000002</v>
      </c>
      <c r="J46" s="23">
        <v>2.7995999999999999</v>
      </c>
      <c r="K46" s="23">
        <v>3.6108000000000002</v>
      </c>
      <c r="L46" s="23">
        <v>0.58319999999999994</v>
      </c>
      <c r="M46" s="23">
        <f t="shared" si="6"/>
        <v>12</v>
      </c>
      <c r="N46" s="24"/>
      <c r="P46" s="78">
        <f t="shared" si="10"/>
        <v>5.0064000000000002</v>
      </c>
      <c r="Q46" s="78">
        <f t="shared" si="11"/>
        <v>2.7995999999999999</v>
      </c>
      <c r="R46" s="78">
        <f t="shared" si="12"/>
        <v>3.6108000000000002</v>
      </c>
      <c r="S46" s="78">
        <f t="shared" si="13"/>
        <v>0.58319999999999994</v>
      </c>
      <c r="T46" s="78">
        <f t="shared" si="7"/>
        <v>12</v>
      </c>
    </row>
    <row r="47" spans="1:20">
      <c r="A47" s="8" t="s">
        <v>89</v>
      </c>
      <c r="B47" s="22">
        <f t="shared" si="8"/>
        <v>0</v>
      </c>
      <c r="C47" s="22">
        <f t="shared" si="5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9"/>
        <v>100</v>
      </c>
      <c r="I47" s="23">
        <v>5.0064000000000002</v>
      </c>
      <c r="J47" s="23">
        <v>2.7995999999999999</v>
      </c>
      <c r="K47" s="23">
        <v>3.6108000000000002</v>
      </c>
      <c r="L47" s="23">
        <v>0.58319999999999994</v>
      </c>
      <c r="M47" s="23">
        <f t="shared" si="6"/>
        <v>12</v>
      </c>
      <c r="N47" s="24"/>
      <c r="P47" s="78">
        <f t="shared" si="10"/>
        <v>5.0064000000000002</v>
      </c>
      <c r="Q47" s="78">
        <f t="shared" si="11"/>
        <v>2.7995999999999999</v>
      </c>
      <c r="R47" s="78">
        <f t="shared" si="12"/>
        <v>3.6108000000000002</v>
      </c>
      <c r="S47" s="78">
        <f t="shared" si="13"/>
        <v>0.58319999999999994</v>
      </c>
      <c r="T47" s="78">
        <f t="shared" si="7"/>
        <v>12</v>
      </c>
    </row>
    <row r="48" spans="1:20">
      <c r="A48" s="8" t="s">
        <v>90</v>
      </c>
      <c r="B48" s="22">
        <f t="shared" si="8"/>
        <v>0</v>
      </c>
      <c r="C48" s="22">
        <f t="shared" si="5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9"/>
        <v>100</v>
      </c>
      <c r="I48" s="23">
        <v>5.0064000000000002</v>
      </c>
      <c r="J48" s="23">
        <v>2.7995999999999999</v>
      </c>
      <c r="K48" s="23">
        <v>3.6108000000000002</v>
      </c>
      <c r="L48" s="23">
        <v>0.58319999999999994</v>
      </c>
      <c r="M48" s="23">
        <f t="shared" si="6"/>
        <v>12</v>
      </c>
      <c r="N48" s="24"/>
      <c r="P48" s="78">
        <f t="shared" si="10"/>
        <v>5.0064000000000002</v>
      </c>
      <c r="Q48" s="78">
        <f t="shared" si="11"/>
        <v>2.7995999999999999</v>
      </c>
      <c r="R48" s="78">
        <f t="shared" si="12"/>
        <v>3.6108000000000002</v>
      </c>
      <c r="S48" s="78">
        <f t="shared" si="13"/>
        <v>0.58319999999999994</v>
      </c>
      <c r="T48" s="78">
        <f t="shared" si="7"/>
        <v>12</v>
      </c>
    </row>
    <row r="49" spans="1:20">
      <c r="A49" s="8" t="s">
        <v>91</v>
      </c>
      <c r="B49" s="22">
        <f t="shared" si="8"/>
        <v>0</v>
      </c>
      <c r="C49" s="22">
        <f t="shared" si="5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9"/>
        <v>100</v>
      </c>
      <c r="I49" s="23">
        <v>5.0064000000000002</v>
      </c>
      <c r="J49" s="23">
        <v>2.7995999999999999</v>
      </c>
      <c r="K49" s="23">
        <v>3.6108000000000002</v>
      </c>
      <c r="L49" s="23">
        <v>0.58319999999999994</v>
      </c>
      <c r="M49" s="23">
        <f t="shared" si="6"/>
        <v>12</v>
      </c>
      <c r="N49" s="24"/>
      <c r="P49" s="78">
        <f t="shared" si="10"/>
        <v>5.0064000000000002</v>
      </c>
      <c r="Q49" s="78">
        <f t="shared" si="11"/>
        <v>2.7995999999999999</v>
      </c>
      <c r="R49" s="78">
        <f t="shared" si="12"/>
        <v>3.6108000000000002</v>
      </c>
      <c r="S49" s="78">
        <f t="shared" si="13"/>
        <v>0.58319999999999994</v>
      </c>
      <c r="T49" s="78">
        <f t="shared" si="7"/>
        <v>12</v>
      </c>
    </row>
    <row r="50" spans="1:20">
      <c r="A50" s="8" t="s">
        <v>92</v>
      </c>
      <c r="B50" s="22">
        <f t="shared" si="8"/>
        <v>0</v>
      </c>
      <c r="C50" s="22">
        <f t="shared" si="5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9"/>
        <v>100</v>
      </c>
      <c r="I50" s="23">
        <v>4.1720000000000006</v>
      </c>
      <c r="J50" s="23">
        <v>2.3330000000000002</v>
      </c>
      <c r="K50" s="23">
        <v>3.0089999999999999</v>
      </c>
      <c r="L50" s="23">
        <v>0.48599999999999999</v>
      </c>
      <c r="M50" s="23">
        <f t="shared" si="6"/>
        <v>10.000000000000002</v>
      </c>
      <c r="N50" s="24"/>
      <c r="P50" s="78">
        <f t="shared" si="10"/>
        <v>4.1720000000000006</v>
      </c>
      <c r="Q50" s="78">
        <f t="shared" si="11"/>
        <v>2.3330000000000002</v>
      </c>
      <c r="R50" s="78">
        <f t="shared" si="12"/>
        <v>3.0089999999999999</v>
      </c>
      <c r="S50" s="78">
        <f t="shared" si="13"/>
        <v>0.48599999999999999</v>
      </c>
      <c r="T50" s="78">
        <f t="shared" si="7"/>
        <v>10.000000000000002</v>
      </c>
    </row>
    <row r="51" spans="1:20">
      <c r="A51" s="8" t="s">
        <v>93</v>
      </c>
      <c r="B51" s="22">
        <f t="shared" si="8"/>
        <v>0</v>
      </c>
      <c r="C51" s="22">
        <f t="shared" si="5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9"/>
        <v>100</v>
      </c>
      <c r="I51" s="23">
        <v>4.1720000000000006</v>
      </c>
      <c r="J51" s="23">
        <v>2.3330000000000002</v>
      </c>
      <c r="K51" s="23">
        <v>3.0089999999999999</v>
      </c>
      <c r="L51" s="23">
        <v>0.48599999999999999</v>
      </c>
      <c r="M51" s="23">
        <f t="shared" si="6"/>
        <v>10.000000000000002</v>
      </c>
      <c r="N51" s="24"/>
      <c r="P51" s="78">
        <f t="shared" si="10"/>
        <v>4.1720000000000006</v>
      </c>
      <c r="Q51" s="78">
        <f t="shared" si="11"/>
        <v>2.3330000000000002</v>
      </c>
      <c r="R51" s="78">
        <f t="shared" si="12"/>
        <v>3.0089999999999999</v>
      </c>
      <c r="S51" s="78">
        <f t="shared" si="13"/>
        <v>0.48599999999999999</v>
      </c>
      <c r="T51" s="78">
        <f t="shared" si="7"/>
        <v>10.000000000000002</v>
      </c>
    </row>
    <row r="52" spans="1:20">
      <c r="A52" s="8" t="s">
        <v>94</v>
      </c>
      <c r="B52" s="22">
        <f t="shared" si="8"/>
        <v>0</v>
      </c>
      <c r="C52" s="22">
        <f t="shared" si="5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9"/>
        <v>100</v>
      </c>
      <c r="I52" s="23">
        <v>4.1720000000000006</v>
      </c>
      <c r="J52" s="23">
        <v>2.3330000000000002</v>
      </c>
      <c r="K52" s="23">
        <v>3.0089999999999999</v>
      </c>
      <c r="L52" s="23">
        <v>0.48599999999999999</v>
      </c>
      <c r="M52" s="23">
        <f t="shared" si="6"/>
        <v>10.000000000000002</v>
      </c>
      <c r="N52" s="24"/>
      <c r="P52" s="78">
        <f t="shared" si="10"/>
        <v>4.1720000000000006</v>
      </c>
      <c r="Q52" s="78">
        <f t="shared" si="11"/>
        <v>2.3330000000000002</v>
      </c>
      <c r="R52" s="78">
        <f t="shared" si="12"/>
        <v>3.0089999999999999</v>
      </c>
      <c r="S52" s="78">
        <f t="shared" si="13"/>
        <v>0.48599999999999999</v>
      </c>
      <c r="T52" s="78">
        <f t="shared" si="7"/>
        <v>10.000000000000002</v>
      </c>
    </row>
    <row r="53" spans="1:20">
      <c r="A53" s="8" t="s">
        <v>95</v>
      </c>
      <c r="B53" s="22">
        <f t="shared" si="8"/>
        <v>0</v>
      </c>
      <c r="C53" s="22">
        <f t="shared" si="5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9"/>
        <v>100</v>
      </c>
      <c r="I53" s="23">
        <v>4.1720000000000006</v>
      </c>
      <c r="J53" s="23">
        <v>2.3330000000000002</v>
      </c>
      <c r="K53" s="23">
        <v>3.0089999999999999</v>
      </c>
      <c r="L53" s="23">
        <v>0.48599999999999999</v>
      </c>
      <c r="M53" s="23">
        <f t="shared" si="6"/>
        <v>10.000000000000002</v>
      </c>
      <c r="N53" s="24"/>
      <c r="P53" s="78">
        <f t="shared" si="10"/>
        <v>4.1720000000000006</v>
      </c>
      <c r="Q53" s="78">
        <f t="shared" si="11"/>
        <v>2.3330000000000002</v>
      </c>
      <c r="R53" s="78">
        <f t="shared" si="12"/>
        <v>3.0089999999999999</v>
      </c>
      <c r="S53" s="78">
        <f t="shared" si="13"/>
        <v>0.48599999999999999</v>
      </c>
      <c r="T53" s="78">
        <f t="shared" si="7"/>
        <v>10.000000000000002</v>
      </c>
    </row>
    <row r="54" spans="1:20">
      <c r="A54" s="8" t="s">
        <v>96</v>
      </c>
      <c r="B54" s="22">
        <f t="shared" si="8"/>
        <v>0</v>
      </c>
      <c r="C54" s="22">
        <f t="shared" si="5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9"/>
        <v>100</v>
      </c>
      <c r="I54" s="23">
        <v>4.1720000000000006</v>
      </c>
      <c r="J54" s="23">
        <v>2.3330000000000002</v>
      </c>
      <c r="K54" s="23">
        <v>3.0089999999999999</v>
      </c>
      <c r="L54" s="23">
        <v>0.48599999999999999</v>
      </c>
      <c r="M54" s="23">
        <f t="shared" si="6"/>
        <v>10.000000000000002</v>
      </c>
      <c r="N54" s="24"/>
      <c r="P54" s="78">
        <f t="shared" si="10"/>
        <v>4.1720000000000006</v>
      </c>
      <c r="Q54" s="78">
        <f t="shared" si="11"/>
        <v>2.3330000000000002</v>
      </c>
      <c r="R54" s="78">
        <f t="shared" si="12"/>
        <v>3.0089999999999999</v>
      </c>
      <c r="S54" s="78">
        <f t="shared" si="13"/>
        <v>0.48599999999999999</v>
      </c>
      <c r="T54" s="78">
        <f t="shared" si="7"/>
        <v>10.000000000000002</v>
      </c>
    </row>
    <row r="55" spans="1:20">
      <c r="A55" s="8" t="s">
        <v>97</v>
      </c>
      <c r="B55" s="22">
        <f t="shared" si="8"/>
        <v>0</v>
      </c>
      <c r="C55" s="22">
        <f t="shared" si="5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9"/>
        <v>100</v>
      </c>
      <c r="I55" s="23">
        <v>4.1720000000000006</v>
      </c>
      <c r="J55" s="23">
        <v>2.3330000000000002</v>
      </c>
      <c r="K55" s="23">
        <v>3.0089999999999999</v>
      </c>
      <c r="L55" s="23">
        <v>0.48599999999999999</v>
      </c>
      <c r="M55" s="23">
        <f t="shared" si="6"/>
        <v>10.000000000000002</v>
      </c>
      <c r="N55" s="24"/>
      <c r="P55" s="78">
        <f t="shared" si="10"/>
        <v>4.1720000000000006</v>
      </c>
      <c r="Q55" s="78">
        <f t="shared" si="11"/>
        <v>2.3330000000000002</v>
      </c>
      <c r="R55" s="78">
        <f t="shared" si="12"/>
        <v>3.0089999999999999</v>
      </c>
      <c r="S55" s="78">
        <f t="shared" si="13"/>
        <v>0.48599999999999999</v>
      </c>
      <c r="T55" s="78">
        <f t="shared" si="7"/>
        <v>10.000000000000002</v>
      </c>
    </row>
    <row r="56" spans="1:20">
      <c r="A56" s="8" t="s">
        <v>98</v>
      </c>
      <c r="B56" s="22">
        <f t="shared" si="8"/>
        <v>0</v>
      </c>
      <c r="C56" s="22">
        <f t="shared" si="5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9"/>
        <v>100</v>
      </c>
      <c r="I56" s="23">
        <v>4.1720000000000006</v>
      </c>
      <c r="J56" s="23">
        <v>2.3330000000000002</v>
      </c>
      <c r="K56" s="23">
        <v>3.0089999999999999</v>
      </c>
      <c r="L56" s="23">
        <v>0.48599999999999999</v>
      </c>
      <c r="M56" s="23">
        <f t="shared" si="6"/>
        <v>10.000000000000002</v>
      </c>
      <c r="N56" s="24"/>
      <c r="P56" s="78">
        <f t="shared" si="10"/>
        <v>4.1720000000000006</v>
      </c>
      <c r="Q56" s="78">
        <f t="shared" si="11"/>
        <v>2.3330000000000002</v>
      </c>
      <c r="R56" s="78">
        <f t="shared" si="12"/>
        <v>3.0089999999999999</v>
      </c>
      <c r="S56" s="78">
        <f t="shared" si="13"/>
        <v>0.48599999999999999</v>
      </c>
      <c r="T56" s="78">
        <f t="shared" si="7"/>
        <v>10.000000000000002</v>
      </c>
    </row>
    <row r="57" spans="1:20">
      <c r="A57" s="8" t="s">
        <v>99</v>
      </c>
      <c r="B57" s="22">
        <f t="shared" si="8"/>
        <v>0</v>
      </c>
      <c r="C57" s="22">
        <f t="shared" si="5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9"/>
        <v>100</v>
      </c>
      <c r="I57" s="23">
        <v>7.9268000000000001</v>
      </c>
      <c r="J57" s="23">
        <v>4.4327000000000005</v>
      </c>
      <c r="K57" s="23">
        <v>5.7171000000000003</v>
      </c>
      <c r="L57" s="23">
        <v>0.9234</v>
      </c>
      <c r="M57" s="23">
        <f t="shared" si="6"/>
        <v>19</v>
      </c>
      <c r="N57" s="24"/>
      <c r="P57" s="78">
        <f t="shared" si="10"/>
        <v>7.9268000000000001</v>
      </c>
      <c r="Q57" s="78">
        <f t="shared" si="11"/>
        <v>4.4327000000000005</v>
      </c>
      <c r="R57" s="78">
        <f t="shared" si="12"/>
        <v>5.7171000000000003</v>
      </c>
      <c r="S57" s="78">
        <f t="shared" si="13"/>
        <v>0.9234</v>
      </c>
      <c r="T57" s="78">
        <f t="shared" si="7"/>
        <v>19</v>
      </c>
    </row>
    <row r="58" spans="1:20">
      <c r="A58" s="8" t="s">
        <v>100</v>
      </c>
      <c r="B58" s="22">
        <f t="shared" si="8"/>
        <v>0</v>
      </c>
      <c r="C58" s="22">
        <f t="shared" si="5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9"/>
        <v>100</v>
      </c>
      <c r="I58" s="23">
        <v>7.9268000000000001</v>
      </c>
      <c r="J58" s="23">
        <v>4.4327000000000005</v>
      </c>
      <c r="K58" s="23">
        <v>5.7171000000000003</v>
      </c>
      <c r="L58" s="23">
        <v>0.9234</v>
      </c>
      <c r="M58" s="23">
        <f t="shared" si="6"/>
        <v>19</v>
      </c>
      <c r="N58" s="24"/>
      <c r="P58" s="78">
        <f t="shared" si="10"/>
        <v>7.9268000000000001</v>
      </c>
      <c r="Q58" s="78">
        <f t="shared" si="11"/>
        <v>4.4327000000000005</v>
      </c>
      <c r="R58" s="78">
        <f t="shared" si="12"/>
        <v>5.7171000000000003</v>
      </c>
      <c r="S58" s="78">
        <f t="shared" si="13"/>
        <v>0.9234</v>
      </c>
      <c r="T58" s="78">
        <f t="shared" si="7"/>
        <v>19</v>
      </c>
    </row>
    <row r="59" spans="1:20">
      <c r="A59" s="8" t="s">
        <v>101</v>
      </c>
      <c r="B59" s="22">
        <f t="shared" si="8"/>
        <v>0</v>
      </c>
      <c r="C59" s="22">
        <f t="shared" si="5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9"/>
        <v>100</v>
      </c>
      <c r="I59" s="23">
        <v>7.9268000000000001</v>
      </c>
      <c r="J59" s="23">
        <v>4.4327000000000005</v>
      </c>
      <c r="K59" s="23">
        <v>5.7171000000000003</v>
      </c>
      <c r="L59" s="23">
        <v>0.9234</v>
      </c>
      <c r="M59" s="23">
        <f t="shared" si="6"/>
        <v>19</v>
      </c>
      <c r="N59" s="24"/>
      <c r="P59" s="78">
        <f t="shared" si="10"/>
        <v>7.9268000000000001</v>
      </c>
      <c r="Q59" s="78">
        <f t="shared" si="11"/>
        <v>4.4327000000000005</v>
      </c>
      <c r="R59" s="78">
        <f t="shared" si="12"/>
        <v>5.7171000000000003</v>
      </c>
      <c r="S59" s="78">
        <f t="shared" si="13"/>
        <v>0.9234</v>
      </c>
      <c r="T59" s="78">
        <f t="shared" si="7"/>
        <v>19</v>
      </c>
    </row>
    <row r="60" spans="1:20">
      <c r="A60" s="8" t="s">
        <v>102</v>
      </c>
      <c r="B60" s="22">
        <f t="shared" si="8"/>
        <v>0</v>
      </c>
      <c r="C60" s="22">
        <f t="shared" si="5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9"/>
        <v>100</v>
      </c>
      <c r="I60" s="23">
        <v>7.9268000000000001</v>
      </c>
      <c r="J60" s="23">
        <v>4.4327000000000005</v>
      </c>
      <c r="K60" s="23">
        <v>5.7171000000000003</v>
      </c>
      <c r="L60" s="23">
        <v>0.9234</v>
      </c>
      <c r="M60" s="23">
        <f t="shared" si="6"/>
        <v>19</v>
      </c>
      <c r="N60" s="24"/>
      <c r="P60" s="78">
        <f t="shared" si="10"/>
        <v>7.9268000000000001</v>
      </c>
      <c r="Q60" s="78">
        <f t="shared" si="11"/>
        <v>4.4327000000000005</v>
      </c>
      <c r="R60" s="78">
        <f t="shared" si="12"/>
        <v>5.7171000000000003</v>
      </c>
      <c r="S60" s="78">
        <f t="shared" si="13"/>
        <v>0.9234</v>
      </c>
      <c r="T60" s="78">
        <f t="shared" si="7"/>
        <v>19</v>
      </c>
    </row>
    <row r="61" spans="1:20">
      <c r="A61" s="8" t="s">
        <v>103</v>
      </c>
      <c r="B61" s="22">
        <f t="shared" si="8"/>
        <v>0</v>
      </c>
      <c r="C61" s="22">
        <f t="shared" si="5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9"/>
        <v>100</v>
      </c>
      <c r="I61" s="23">
        <v>7.9268000000000001</v>
      </c>
      <c r="J61" s="23">
        <v>4.4327000000000005</v>
      </c>
      <c r="K61" s="23">
        <v>5.7171000000000003</v>
      </c>
      <c r="L61" s="23">
        <v>0.9234</v>
      </c>
      <c r="M61" s="23">
        <f t="shared" si="6"/>
        <v>19</v>
      </c>
      <c r="N61" s="24"/>
      <c r="P61" s="78">
        <f t="shared" si="10"/>
        <v>7.9268000000000001</v>
      </c>
      <c r="Q61" s="78">
        <f t="shared" si="11"/>
        <v>4.4327000000000005</v>
      </c>
      <c r="R61" s="78">
        <f t="shared" si="12"/>
        <v>5.7171000000000003</v>
      </c>
      <c r="S61" s="78">
        <f t="shared" si="13"/>
        <v>0.9234</v>
      </c>
      <c r="T61" s="78">
        <f t="shared" si="7"/>
        <v>19</v>
      </c>
    </row>
    <row r="62" spans="1:20">
      <c r="A62" s="8" t="s">
        <v>104</v>
      </c>
      <c r="B62" s="22">
        <f t="shared" si="8"/>
        <v>0</v>
      </c>
      <c r="C62" s="22">
        <f t="shared" si="5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9"/>
        <v>100</v>
      </c>
      <c r="I62" s="23">
        <v>7.9268000000000001</v>
      </c>
      <c r="J62" s="23">
        <v>4.4327000000000005</v>
      </c>
      <c r="K62" s="23">
        <v>5.7171000000000003</v>
      </c>
      <c r="L62" s="23">
        <v>0.9234</v>
      </c>
      <c r="M62" s="23">
        <f t="shared" si="6"/>
        <v>19</v>
      </c>
      <c r="N62" s="24"/>
      <c r="P62" s="78">
        <f t="shared" si="10"/>
        <v>7.9268000000000001</v>
      </c>
      <c r="Q62" s="78">
        <f t="shared" si="11"/>
        <v>4.4327000000000005</v>
      </c>
      <c r="R62" s="78">
        <f t="shared" si="12"/>
        <v>5.7171000000000003</v>
      </c>
      <c r="S62" s="78">
        <f t="shared" si="13"/>
        <v>0.9234</v>
      </c>
      <c r="T62" s="78">
        <f t="shared" si="7"/>
        <v>19</v>
      </c>
    </row>
    <row r="63" spans="1:20">
      <c r="A63" s="8" t="s">
        <v>105</v>
      </c>
      <c r="B63" s="22">
        <f t="shared" si="8"/>
        <v>0</v>
      </c>
      <c r="C63" s="22">
        <f t="shared" si="5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9"/>
        <v>100</v>
      </c>
      <c r="I63" s="23">
        <v>7.9268000000000001</v>
      </c>
      <c r="J63" s="23">
        <v>4.4327000000000005</v>
      </c>
      <c r="K63" s="23">
        <v>5.7171000000000003</v>
      </c>
      <c r="L63" s="23">
        <v>0.9234</v>
      </c>
      <c r="M63" s="23">
        <f t="shared" si="6"/>
        <v>19</v>
      </c>
      <c r="N63" s="24"/>
      <c r="P63" s="78">
        <f t="shared" si="10"/>
        <v>7.9268000000000001</v>
      </c>
      <c r="Q63" s="78">
        <f t="shared" si="11"/>
        <v>4.4327000000000005</v>
      </c>
      <c r="R63" s="78">
        <f t="shared" si="12"/>
        <v>5.7171000000000003</v>
      </c>
      <c r="S63" s="78">
        <f t="shared" si="13"/>
        <v>0.9234</v>
      </c>
      <c r="T63" s="78">
        <f t="shared" si="7"/>
        <v>19</v>
      </c>
    </row>
    <row r="64" spans="1:20">
      <c r="A64" s="8" t="s">
        <v>106</v>
      </c>
      <c r="B64" s="22">
        <f t="shared" si="8"/>
        <v>0</v>
      </c>
      <c r="C64" s="22">
        <f t="shared" si="5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9"/>
        <v>100</v>
      </c>
      <c r="I64" s="23">
        <v>7.9268000000000001</v>
      </c>
      <c r="J64" s="23">
        <v>4.4327000000000005</v>
      </c>
      <c r="K64" s="23">
        <v>5.7171000000000003</v>
      </c>
      <c r="L64" s="23">
        <v>0.9234</v>
      </c>
      <c r="M64" s="23">
        <f t="shared" si="6"/>
        <v>19</v>
      </c>
      <c r="N64" s="24"/>
      <c r="P64" s="78">
        <f t="shared" si="10"/>
        <v>7.9268000000000001</v>
      </c>
      <c r="Q64" s="78">
        <f t="shared" si="11"/>
        <v>4.4327000000000005</v>
      </c>
      <c r="R64" s="78">
        <f t="shared" si="12"/>
        <v>5.7171000000000003</v>
      </c>
      <c r="S64" s="78">
        <f t="shared" si="13"/>
        <v>0.9234</v>
      </c>
      <c r="T64" s="78">
        <f t="shared" si="7"/>
        <v>19</v>
      </c>
    </row>
    <row r="65" spans="1:20">
      <c r="A65" s="8" t="s">
        <v>107</v>
      </c>
      <c r="B65" s="22">
        <f t="shared" si="8"/>
        <v>0</v>
      </c>
      <c r="C65" s="22">
        <f t="shared" si="5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9"/>
        <v>100</v>
      </c>
      <c r="I65" s="23">
        <v>9.1783999999999999</v>
      </c>
      <c r="J65" s="23">
        <v>5.1326000000000001</v>
      </c>
      <c r="K65" s="23">
        <v>6.6197999999999997</v>
      </c>
      <c r="L65" s="23">
        <v>1.0691999999999999</v>
      </c>
      <c r="M65" s="23">
        <f t="shared" si="6"/>
        <v>21.999999999999996</v>
      </c>
      <c r="N65" s="24"/>
      <c r="P65" s="78">
        <f t="shared" si="10"/>
        <v>9.1783999999999999</v>
      </c>
      <c r="Q65" s="78">
        <f t="shared" si="11"/>
        <v>5.1326000000000001</v>
      </c>
      <c r="R65" s="78">
        <f t="shared" si="12"/>
        <v>6.6197999999999997</v>
      </c>
      <c r="S65" s="78">
        <f t="shared" si="13"/>
        <v>1.0691999999999999</v>
      </c>
      <c r="T65" s="78">
        <f t="shared" si="7"/>
        <v>21.999999999999996</v>
      </c>
    </row>
    <row r="66" spans="1:20">
      <c r="A66" s="8" t="s">
        <v>108</v>
      </c>
      <c r="B66" s="22">
        <f t="shared" si="8"/>
        <v>0</v>
      </c>
      <c r="C66" s="22">
        <f t="shared" si="5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9"/>
        <v>100</v>
      </c>
      <c r="I66" s="23">
        <v>9.1783999999999999</v>
      </c>
      <c r="J66" s="23">
        <v>5.1326000000000001</v>
      </c>
      <c r="K66" s="23">
        <v>6.6197999999999997</v>
      </c>
      <c r="L66" s="23">
        <v>1.0691999999999999</v>
      </c>
      <c r="M66" s="23">
        <f t="shared" si="6"/>
        <v>21.999999999999996</v>
      </c>
      <c r="N66" s="24"/>
      <c r="P66" s="78">
        <f t="shared" si="10"/>
        <v>9.1783999999999999</v>
      </c>
      <c r="Q66" s="78">
        <f t="shared" si="11"/>
        <v>5.1326000000000001</v>
      </c>
      <c r="R66" s="78">
        <f t="shared" si="12"/>
        <v>6.6197999999999997</v>
      </c>
      <c r="S66" s="78">
        <f t="shared" si="13"/>
        <v>1.0691999999999999</v>
      </c>
      <c r="T66" s="78">
        <f t="shared" si="7"/>
        <v>21.999999999999996</v>
      </c>
    </row>
    <row r="67" spans="1:20">
      <c r="A67" s="8" t="s">
        <v>109</v>
      </c>
      <c r="B67" s="22">
        <f t="shared" si="8"/>
        <v>0</v>
      </c>
      <c r="C67" s="22">
        <f t="shared" si="5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4">SUM(D67:G67)</f>
        <v>100</v>
      </c>
      <c r="I67" s="23">
        <v>9.1783999999999999</v>
      </c>
      <c r="J67" s="23">
        <v>5.1326000000000001</v>
      </c>
      <c r="K67" s="23">
        <v>6.6197999999999997</v>
      </c>
      <c r="L67" s="23">
        <v>1.0691999999999999</v>
      </c>
      <c r="M67" s="23">
        <f t="shared" si="6"/>
        <v>21.999999999999996</v>
      </c>
      <c r="N67" s="24"/>
      <c r="P67" s="78">
        <f t="shared" ref="P67:P98" si="15">I67</f>
        <v>9.1783999999999999</v>
      </c>
      <c r="Q67" s="78">
        <f t="shared" ref="Q67:Q98" si="16">J67</f>
        <v>5.1326000000000001</v>
      </c>
      <c r="R67" s="78">
        <f t="shared" ref="R67:R98" si="17">K67</f>
        <v>6.6197999999999997</v>
      </c>
      <c r="S67" s="78">
        <f t="shared" ref="S67:S98" si="18">L67</f>
        <v>1.0691999999999999</v>
      </c>
      <c r="T67" s="78">
        <f t="shared" si="7"/>
        <v>21.999999999999996</v>
      </c>
    </row>
    <row r="68" spans="1:20">
      <c r="A68" s="8" t="s">
        <v>110</v>
      </c>
      <c r="B68" s="22">
        <f t="shared" si="8"/>
        <v>0</v>
      </c>
      <c r="C68" s="22">
        <f t="shared" ref="C68:C98" si="1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4"/>
        <v>100</v>
      </c>
      <c r="I68" s="23">
        <v>9.1783999999999999</v>
      </c>
      <c r="J68" s="23">
        <v>5.1326000000000001</v>
      </c>
      <c r="K68" s="23">
        <v>6.6197999999999997</v>
      </c>
      <c r="L68" s="23">
        <v>1.0691999999999999</v>
      </c>
      <c r="M68" s="23">
        <f t="shared" ref="M68:M98" si="20">SUM(I68:L68)</f>
        <v>21.999999999999996</v>
      </c>
      <c r="N68" s="24"/>
      <c r="P68" s="78">
        <f t="shared" si="15"/>
        <v>9.1783999999999999</v>
      </c>
      <c r="Q68" s="78">
        <f t="shared" si="16"/>
        <v>5.1326000000000001</v>
      </c>
      <c r="R68" s="78">
        <f t="shared" si="17"/>
        <v>6.6197999999999997</v>
      </c>
      <c r="S68" s="78">
        <f t="shared" si="18"/>
        <v>1.0691999999999999</v>
      </c>
      <c r="T68" s="78">
        <f t="shared" ref="T68:T99" si="21">SUM(P68:S68)</f>
        <v>21.999999999999996</v>
      </c>
    </row>
    <row r="69" spans="1:20">
      <c r="A69" s="8" t="s">
        <v>111</v>
      </c>
      <c r="B69" s="22">
        <f t="shared" ref="B69:B98" si="22">B68</f>
        <v>0</v>
      </c>
      <c r="C69" s="22">
        <f t="shared" si="1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4"/>
        <v>100</v>
      </c>
      <c r="I69" s="23">
        <v>9.1783999999999999</v>
      </c>
      <c r="J69" s="23">
        <v>5.1326000000000001</v>
      </c>
      <c r="K69" s="23">
        <v>6.6197999999999997</v>
      </c>
      <c r="L69" s="23">
        <v>1.0691999999999999</v>
      </c>
      <c r="M69" s="23">
        <f t="shared" si="20"/>
        <v>21.999999999999996</v>
      </c>
      <c r="N69" s="24"/>
      <c r="P69" s="78">
        <f t="shared" si="15"/>
        <v>9.1783999999999999</v>
      </c>
      <c r="Q69" s="78">
        <f t="shared" si="16"/>
        <v>5.1326000000000001</v>
      </c>
      <c r="R69" s="78">
        <f t="shared" si="17"/>
        <v>6.6197999999999997</v>
      </c>
      <c r="S69" s="78">
        <f t="shared" si="18"/>
        <v>1.0691999999999999</v>
      </c>
      <c r="T69" s="78">
        <f t="shared" si="21"/>
        <v>21.999999999999996</v>
      </c>
    </row>
    <row r="70" spans="1:20">
      <c r="A70" s="8" t="s">
        <v>112</v>
      </c>
      <c r="B70" s="22">
        <f t="shared" si="22"/>
        <v>0</v>
      </c>
      <c r="C70" s="22">
        <f t="shared" si="1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4"/>
        <v>100</v>
      </c>
      <c r="I70" s="23">
        <v>9.1783999999999999</v>
      </c>
      <c r="J70" s="23">
        <v>5.1326000000000001</v>
      </c>
      <c r="K70" s="23">
        <v>6.6197999999999997</v>
      </c>
      <c r="L70" s="23">
        <v>1.0691999999999999</v>
      </c>
      <c r="M70" s="23">
        <f t="shared" si="20"/>
        <v>21.999999999999996</v>
      </c>
      <c r="N70" s="24"/>
      <c r="P70" s="78">
        <f t="shared" si="15"/>
        <v>9.1783999999999999</v>
      </c>
      <c r="Q70" s="78">
        <f t="shared" si="16"/>
        <v>5.1326000000000001</v>
      </c>
      <c r="R70" s="78">
        <f t="shared" si="17"/>
        <v>6.6197999999999997</v>
      </c>
      <c r="S70" s="78">
        <f t="shared" si="18"/>
        <v>1.0691999999999999</v>
      </c>
      <c r="T70" s="78">
        <f t="shared" si="21"/>
        <v>21.999999999999996</v>
      </c>
    </row>
    <row r="71" spans="1:20">
      <c r="A71" s="8" t="s">
        <v>113</v>
      </c>
      <c r="B71" s="22">
        <f t="shared" si="22"/>
        <v>0</v>
      </c>
      <c r="C71" s="22">
        <f t="shared" si="1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4"/>
        <v>100</v>
      </c>
      <c r="I71" s="23">
        <v>9.1783999999999999</v>
      </c>
      <c r="J71" s="23">
        <v>5.1326000000000001</v>
      </c>
      <c r="K71" s="23">
        <v>6.6197999999999997</v>
      </c>
      <c r="L71" s="23">
        <v>1.0691999999999999</v>
      </c>
      <c r="M71" s="23">
        <f t="shared" si="20"/>
        <v>21.999999999999996</v>
      </c>
      <c r="N71" s="24"/>
      <c r="P71" s="78">
        <f t="shared" si="15"/>
        <v>9.1783999999999999</v>
      </c>
      <c r="Q71" s="78">
        <f t="shared" si="16"/>
        <v>5.1326000000000001</v>
      </c>
      <c r="R71" s="78">
        <f t="shared" si="17"/>
        <v>6.6197999999999997</v>
      </c>
      <c r="S71" s="78">
        <f t="shared" si="18"/>
        <v>1.0691999999999999</v>
      </c>
      <c r="T71" s="78">
        <f t="shared" si="21"/>
        <v>21.999999999999996</v>
      </c>
    </row>
    <row r="72" spans="1:20">
      <c r="A72" s="8" t="s">
        <v>114</v>
      </c>
      <c r="B72" s="22">
        <f t="shared" si="22"/>
        <v>0</v>
      </c>
      <c r="C72" s="22">
        <f t="shared" si="1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4"/>
        <v>100</v>
      </c>
      <c r="I72" s="23">
        <v>9.1783999999999999</v>
      </c>
      <c r="J72" s="23">
        <v>5.1326000000000001</v>
      </c>
      <c r="K72" s="23">
        <v>6.6197999999999997</v>
      </c>
      <c r="L72" s="23">
        <v>1.0691999999999999</v>
      </c>
      <c r="M72" s="23">
        <f t="shared" si="20"/>
        <v>21.999999999999996</v>
      </c>
      <c r="N72" s="24"/>
      <c r="P72" s="78">
        <f t="shared" si="15"/>
        <v>9.1783999999999999</v>
      </c>
      <c r="Q72" s="78">
        <f t="shared" si="16"/>
        <v>5.1326000000000001</v>
      </c>
      <c r="R72" s="78">
        <f t="shared" si="17"/>
        <v>6.6197999999999997</v>
      </c>
      <c r="S72" s="78">
        <f t="shared" si="18"/>
        <v>1.0691999999999999</v>
      </c>
      <c r="T72" s="78">
        <f t="shared" si="21"/>
        <v>21.999999999999996</v>
      </c>
    </row>
    <row r="73" spans="1:20">
      <c r="A73" s="8" t="s">
        <v>115</v>
      </c>
      <c r="B73" s="22">
        <f t="shared" si="22"/>
        <v>0</v>
      </c>
      <c r="C73" s="22">
        <f t="shared" si="1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4"/>
        <v>100</v>
      </c>
      <c r="I73" s="23">
        <v>9.1783999999999999</v>
      </c>
      <c r="J73" s="23">
        <v>5.1326000000000001</v>
      </c>
      <c r="K73" s="23">
        <v>6.6197999999999997</v>
      </c>
      <c r="L73" s="23">
        <v>1.0691999999999999</v>
      </c>
      <c r="M73" s="23">
        <f t="shared" si="20"/>
        <v>21.999999999999996</v>
      </c>
      <c r="N73" s="24"/>
      <c r="P73" s="78">
        <f t="shared" si="15"/>
        <v>9.1783999999999999</v>
      </c>
      <c r="Q73" s="78">
        <f t="shared" si="16"/>
        <v>5.1326000000000001</v>
      </c>
      <c r="R73" s="78">
        <f t="shared" si="17"/>
        <v>6.6197999999999997</v>
      </c>
      <c r="S73" s="78">
        <f t="shared" si="18"/>
        <v>1.0691999999999999</v>
      </c>
      <c r="T73" s="78">
        <f t="shared" si="21"/>
        <v>21.999999999999996</v>
      </c>
    </row>
    <row r="74" spans="1:20">
      <c r="A74" s="8" t="s">
        <v>116</v>
      </c>
      <c r="B74" s="22">
        <f t="shared" si="22"/>
        <v>0</v>
      </c>
      <c r="C74" s="22">
        <f t="shared" si="1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4"/>
        <v>100</v>
      </c>
      <c r="I74" s="23">
        <v>9.1783999999999999</v>
      </c>
      <c r="J74" s="23">
        <v>5.1326000000000001</v>
      </c>
      <c r="K74" s="23">
        <v>6.6197999999999997</v>
      </c>
      <c r="L74" s="23">
        <v>1.0691999999999999</v>
      </c>
      <c r="M74" s="23">
        <f t="shared" si="20"/>
        <v>21.999999999999996</v>
      </c>
      <c r="N74" s="24"/>
      <c r="P74" s="78">
        <f t="shared" si="15"/>
        <v>9.1783999999999999</v>
      </c>
      <c r="Q74" s="78">
        <f t="shared" si="16"/>
        <v>5.1326000000000001</v>
      </c>
      <c r="R74" s="78">
        <f t="shared" si="17"/>
        <v>6.6197999999999997</v>
      </c>
      <c r="S74" s="78">
        <f t="shared" si="18"/>
        <v>1.0691999999999999</v>
      </c>
      <c r="T74" s="78">
        <f t="shared" si="21"/>
        <v>21.999999999999996</v>
      </c>
    </row>
    <row r="75" spans="1:20">
      <c r="A75" s="8" t="s">
        <v>117</v>
      </c>
      <c r="B75" s="22">
        <f t="shared" si="22"/>
        <v>0</v>
      </c>
      <c r="C75" s="22">
        <f t="shared" si="1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4"/>
        <v>100</v>
      </c>
      <c r="I75" s="23">
        <v>9.1783999999999999</v>
      </c>
      <c r="J75" s="23">
        <v>5.1326000000000001</v>
      </c>
      <c r="K75" s="23">
        <v>6.6197999999999997</v>
      </c>
      <c r="L75" s="23">
        <v>1.0691999999999999</v>
      </c>
      <c r="M75" s="23">
        <f t="shared" si="20"/>
        <v>21.999999999999996</v>
      </c>
      <c r="N75" s="24"/>
      <c r="P75" s="78">
        <f t="shared" si="15"/>
        <v>9.1783999999999999</v>
      </c>
      <c r="Q75" s="78">
        <f t="shared" si="16"/>
        <v>5.1326000000000001</v>
      </c>
      <c r="R75" s="78">
        <f t="shared" si="17"/>
        <v>6.6197999999999997</v>
      </c>
      <c r="S75" s="78">
        <f t="shared" si="18"/>
        <v>1.0691999999999999</v>
      </c>
      <c r="T75" s="78">
        <f t="shared" si="21"/>
        <v>21.999999999999996</v>
      </c>
    </row>
    <row r="76" spans="1:20">
      <c r="A76" s="8" t="s">
        <v>118</v>
      </c>
      <c r="B76" s="22">
        <f t="shared" si="22"/>
        <v>0</v>
      </c>
      <c r="C76" s="22">
        <f t="shared" si="1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4"/>
        <v>100</v>
      </c>
      <c r="I76" s="23">
        <v>9.1783999999999999</v>
      </c>
      <c r="J76" s="23">
        <v>5.1326000000000001</v>
      </c>
      <c r="K76" s="23">
        <v>6.6197999999999997</v>
      </c>
      <c r="L76" s="23">
        <v>1.0691999999999999</v>
      </c>
      <c r="M76" s="23">
        <f t="shared" si="20"/>
        <v>21.999999999999996</v>
      </c>
      <c r="N76" s="24"/>
      <c r="P76" s="78">
        <f t="shared" si="15"/>
        <v>9.1783999999999999</v>
      </c>
      <c r="Q76" s="78">
        <f t="shared" si="16"/>
        <v>5.1326000000000001</v>
      </c>
      <c r="R76" s="78">
        <f t="shared" si="17"/>
        <v>6.6197999999999997</v>
      </c>
      <c r="S76" s="78">
        <f t="shared" si="18"/>
        <v>1.0691999999999999</v>
      </c>
      <c r="T76" s="78">
        <f t="shared" si="21"/>
        <v>21.999999999999996</v>
      </c>
    </row>
    <row r="77" spans="1:20">
      <c r="A77" s="8" t="s">
        <v>119</v>
      </c>
      <c r="B77" s="22">
        <f t="shared" si="22"/>
        <v>0</v>
      </c>
      <c r="C77" s="22">
        <f t="shared" si="1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4"/>
        <v>100</v>
      </c>
      <c r="I77" s="23">
        <v>6.6752000000000002</v>
      </c>
      <c r="J77" s="23">
        <v>3.7328000000000001</v>
      </c>
      <c r="K77" s="23">
        <v>4.8144</v>
      </c>
      <c r="L77" s="23">
        <v>0.77759999999999996</v>
      </c>
      <c r="M77" s="23">
        <f t="shared" si="20"/>
        <v>16</v>
      </c>
      <c r="N77" s="24"/>
      <c r="P77" s="78">
        <f t="shared" si="15"/>
        <v>6.6752000000000002</v>
      </c>
      <c r="Q77" s="78">
        <f t="shared" si="16"/>
        <v>3.7328000000000001</v>
      </c>
      <c r="R77" s="78">
        <f t="shared" si="17"/>
        <v>4.8144</v>
      </c>
      <c r="S77" s="78">
        <f t="shared" si="18"/>
        <v>0.77759999999999996</v>
      </c>
      <c r="T77" s="78">
        <f t="shared" si="21"/>
        <v>16</v>
      </c>
    </row>
    <row r="78" spans="1:20">
      <c r="A78" s="8" t="s">
        <v>120</v>
      </c>
      <c r="B78" s="22">
        <f t="shared" si="22"/>
        <v>0</v>
      </c>
      <c r="C78" s="22">
        <f t="shared" si="1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4"/>
        <v>100</v>
      </c>
      <c r="I78" s="23">
        <v>6.6752000000000002</v>
      </c>
      <c r="J78" s="23">
        <v>3.7328000000000001</v>
      </c>
      <c r="K78" s="23">
        <v>4.8144</v>
      </c>
      <c r="L78" s="23">
        <v>0.77759999999999996</v>
      </c>
      <c r="M78" s="23">
        <f t="shared" si="20"/>
        <v>16</v>
      </c>
      <c r="N78" s="24"/>
      <c r="P78" s="78">
        <f t="shared" si="15"/>
        <v>6.6752000000000002</v>
      </c>
      <c r="Q78" s="78">
        <f t="shared" si="16"/>
        <v>3.7328000000000001</v>
      </c>
      <c r="R78" s="78">
        <f t="shared" si="17"/>
        <v>4.8144</v>
      </c>
      <c r="S78" s="78">
        <f t="shared" si="18"/>
        <v>0.77759999999999996</v>
      </c>
      <c r="T78" s="78">
        <f t="shared" si="21"/>
        <v>16</v>
      </c>
    </row>
    <row r="79" spans="1:20">
      <c r="A79" s="8" t="s">
        <v>121</v>
      </c>
      <c r="B79" s="22">
        <f t="shared" si="22"/>
        <v>0</v>
      </c>
      <c r="C79" s="22">
        <f t="shared" si="1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4"/>
        <v>100</v>
      </c>
      <c r="I79" s="23">
        <v>6.6752000000000002</v>
      </c>
      <c r="J79" s="23">
        <v>3.7328000000000001</v>
      </c>
      <c r="K79" s="23">
        <v>4.8144</v>
      </c>
      <c r="L79" s="23">
        <v>0.77759999999999996</v>
      </c>
      <c r="M79" s="23">
        <f t="shared" si="20"/>
        <v>16</v>
      </c>
      <c r="N79" s="24"/>
      <c r="P79" s="78">
        <f t="shared" si="15"/>
        <v>6.6752000000000002</v>
      </c>
      <c r="Q79" s="78">
        <f t="shared" si="16"/>
        <v>3.7328000000000001</v>
      </c>
      <c r="R79" s="78">
        <f t="shared" si="17"/>
        <v>4.8144</v>
      </c>
      <c r="S79" s="78">
        <f t="shared" si="18"/>
        <v>0.77759999999999996</v>
      </c>
      <c r="T79" s="78">
        <f t="shared" si="21"/>
        <v>16</v>
      </c>
    </row>
    <row r="80" spans="1:20">
      <c r="A80" s="8" t="s">
        <v>122</v>
      </c>
      <c r="B80" s="22">
        <f t="shared" si="22"/>
        <v>0</v>
      </c>
      <c r="C80" s="22">
        <f t="shared" si="1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4"/>
        <v>100</v>
      </c>
      <c r="I80" s="23">
        <v>6.6752000000000002</v>
      </c>
      <c r="J80" s="23">
        <v>3.7328000000000001</v>
      </c>
      <c r="K80" s="23">
        <v>4.8144</v>
      </c>
      <c r="L80" s="23">
        <v>0.77759999999999996</v>
      </c>
      <c r="M80" s="23">
        <f t="shared" si="20"/>
        <v>16</v>
      </c>
      <c r="N80" s="24"/>
      <c r="P80" s="78">
        <f t="shared" si="15"/>
        <v>6.6752000000000002</v>
      </c>
      <c r="Q80" s="78">
        <f t="shared" si="16"/>
        <v>3.7328000000000001</v>
      </c>
      <c r="R80" s="78">
        <f t="shared" si="17"/>
        <v>4.8144</v>
      </c>
      <c r="S80" s="78">
        <f t="shared" si="18"/>
        <v>0.77759999999999996</v>
      </c>
      <c r="T80" s="78">
        <f t="shared" si="21"/>
        <v>16</v>
      </c>
    </row>
    <row r="81" spans="1:20">
      <c r="A81" s="8" t="s">
        <v>123</v>
      </c>
      <c r="B81" s="22">
        <f t="shared" si="22"/>
        <v>0</v>
      </c>
      <c r="C81" s="22">
        <f t="shared" si="1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4"/>
        <v>100</v>
      </c>
      <c r="I81" s="23">
        <v>6.6752000000000002</v>
      </c>
      <c r="J81" s="23">
        <v>3.7328000000000001</v>
      </c>
      <c r="K81" s="23">
        <v>4.8144</v>
      </c>
      <c r="L81" s="23">
        <v>0.77759999999999996</v>
      </c>
      <c r="M81" s="23">
        <f t="shared" si="20"/>
        <v>16</v>
      </c>
      <c r="N81" s="24"/>
      <c r="P81" s="78">
        <f t="shared" si="15"/>
        <v>6.6752000000000002</v>
      </c>
      <c r="Q81" s="78">
        <f t="shared" si="16"/>
        <v>3.7328000000000001</v>
      </c>
      <c r="R81" s="78">
        <f t="shared" si="17"/>
        <v>4.8144</v>
      </c>
      <c r="S81" s="78">
        <f t="shared" si="18"/>
        <v>0.77759999999999996</v>
      </c>
      <c r="T81" s="78">
        <f t="shared" si="21"/>
        <v>16</v>
      </c>
    </row>
    <row r="82" spans="1:20">
      <c r="A82" s="8" t="s">
        <v>124</v>
      </c>
      <c r="B82" s="22">
        <f t="shared" si="22"/>
        <v>0</v>
      </c>
      <c r="C82" s="22">
        <f t="shared" si="1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4"/>
        <v>100</v>
      </c>
      <c r="I82" s="23">
        <v>6.6752000000000002</v>
      </c>
      <c r="J82" s="23">
        <v>3.7328000000000001</v>
      </c>
      <c r="K82" s="23">
        <v>4.8144</v>
      </c>
      <c r="L82" s="23">
        <v>0.77759999999999996</v>
      </c>
      <c r="M82" s="23">
        <f t="shared" si="20"/>
        <v>16</v>
      </c>
      <c r="N82" s="24"/>
      <c r="P82" s="78">
        <f t="shared" si="15"/>
        <v>6.6752000000000002</v>
      </c>
      <c r="Q82" s="78">
        <f t="shared" si="16"/>
        <v>3.7328000000000001</v>
      </c>
      <c r="R82" s="78">
        <f t="shared" si="17"/>
        <v>4.8144</v>
      </c>
      <c r="S82" s="78">
        <f t="shared" si="18"/>
        <v>0.77759999999999996</v>
      </c>
      <c r="T82" s="78">
        <f t="shared" si="21"/>
        <v>16</v>
      </c>
    </row>
    <row r="83" spans="1:20">
      <c r="A83" s="8" t="s">
        <v>125</v>
      </c>
      <c r="B83" s="22">
        <f t="shared" si="22"/>
        <v>0</v>
      </c>
      <c r="C83" s="22">
        <f t="shared" si="1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4"/>
        <v>100</v>
      </c>
      <c r="I83" s="23">
        <v>7.9268000000000001</v>
      </c>
      <c r="J83" s="23">
        <v>4.4327000000000005</v>
      </c>
      <c r="K83" s="23">
        <v>5.7171000000000003</v>
      </c>
      <c r="L83" s="23">
        <v>0.9234</v>
      </c>
      <c r="M83" s="23">
        <f t="shared" si="20"/>
        <v>19</v>
      </c>
      <c r="N83" s="24"/>
      <c r="P83" s="78">
        <f t="shared" si="15"/>
        <v>7.9268000000000001</v>
      </c>
      <c r="Q83" s="78">
        <f t="shared" si="16"/>
        <v>4.4327000000000005</v>
      </c>
      <c r="R83" s="78">
        <f t="shared" si="17"/>
        <v>5.7171000000000003</v>
      </c>
      <c r="S83" s="78">
        <f t="shared" si="18"/>
        <v>0.9234</v>
      </c>
      <c r="T83" s="78">
        <f t="shared" si="21"/>
        <v>19</v>
      </c>
    </row>
    <row r="84" spans="1:20">
      <c r="A84" s="8" t="s">
        <v>126</v>
      </c>
      <c r="B84" s="22">
        <f t="shared" si="22"/>
        <v>0</v>
      </c>
      <c r="C84" s="22">
        <f t="shared" si="1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4"/>
        <v>100</v>
      </c>
      <c r="I84" s="23">
        <v>7.9268000000000001</v>
      </c>
      <c r="J84" s="23">
        <v>4.4327000000000005</v>
      </c>
      <c r="K84" s="23">
        <v>5.7171000000000003</v>
      </c>
      <c r="L84" s="23">
        <v>0.9234</v>
      </c>
      <c r="M84" s="23">
        <f t="shared" si="20"/>
        <v>19</v>
      </c>
      <c r="N84" s="24"/>
      <c r="P84" s="78">
        <f t="shared" si="15"/>
        <v>7.9268000000000001</v>
      </c>
      <c r="Q84" s="78">
        <f t="shared" si="16"/>
        <v>4.4327000000000005</v>
      </c>
      <c r="R84" s="78">
        <f t="shared" si="17"/>
        <v>5.7171000000000003</v>
      </c>
      <c r="S84" s="78">
        <f t="shared" si="18"/>
        <v>0.9234</v>
      </c>
      <c r="T84" s="78">
        <f t="shared" si="21"/>
        <v>19</v>
      </c>
    </row>
    <row r="85" spans="1:20">
      <c r="A85" s="8" t="s">
        <v>127</v>
      </c>
      <c r="B85" s="22">
        <f t="shared" si="22"/>
        <v>0</v>
      </c>
      <c r="C85" s="22">
        <f t="shared" si="1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4"/>
        <v>100</v>
      </c>
      <c r="I85" s="23">
        <v>7.9268000000000001</v>
      </c>
      <c r="J85" s="23">
        <v>4.4327000000000005</v>
      </c>
      <c r="K85" s="23">
        <v>5.7171000000000003</v>
      </c>
      <c r="L85" s="23">
        <v>0.9234</v>
      </c>
      <c r="M85" s="23">
        <f t="shared" si="20"/>
        <v>19</v>
      </c>
      <c r="N85" s="24"/>
      <c r="P85" s="78">
        <f t="shared" si="15"/>
        <v>7.9268000000000001</v>
      </c>
      <c r="Q85" s="78">
        <f t="shared" si="16"/>
        <v>4.4327000000000005</v>
      </c>
      <c r="R85" s="78">
        <f t="shared" si="17"/>
        <v>5.7171000000000003</v>
      </c>
      <c r="S85" s="78">
        <f t="shared" si="18"/>
        <v>0.9234</v>
      </c>
      <c r="T85" s="78">
        <f t="shared" si="21"/>
        <v>19</v>
      </c>
    </row>
    <row r="86" spans="1:20">
      <c r="A86" s="8" t="s">
        <v>128</v>
      </c>
      <c r="B86" s="22">
        <f t="shared" si="22"/>
        <v>0</v>
      </c>
      <c r="C86" s="22">
        <f t="shared" si="1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4"/>
        <v>100</v>
      </c>
      <c r="I86" s="23">
        <v>7.9268000000000001</v>
      </c>
      <c r="J86" s="23">
        <v>4.4327000000000005</v>
      </c>
      <c r="K86" s="23">
        <v>5.7171000000000003</v>
      </c>
      <c r="L86" s="23">
        <v>0.9234</v>
      </c>
      <c r="M86" s="23">
        <f t="shared" si="20"/>
        <v>19</v>
      </c>
      <c r="N86" s="24"/>
      <c r="P86" s="78">
        <f t="shared" si="15"/>
        <v>7.9268000000000001</v>
      </c>
      <c r="Q86" s="78">
        <f t="shared" si="16"/>
        <v>4.4327000000000005</v>
      </c>
      <c r="R86" s="78">
        <f t="shared" si="17"/>
        <v>5.7171000000000003</v>
      </c>
      <c r="S86" s="78">
        <f t="shared" si="18"/>
        <v>0.9234</v>
      </c>
      <c r="T86" s="78">
        <f t="shared" si="21"/>
        <v>19</v>
      </c>
    </row>
    <row r="87" spans="1:20">
      <c r="A87" s="8" t="s">
        <v>129</v>
      </c>
      <c r="B87" s="22">
        <f t="shared" si="22"/>
        <v>0</v>
      </c>
      <c r="C87" s="22">
        <f t="shared" si="1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4"/>
        <v>100</v>
      </c>
      <c r="I87" s="23">
        <v>7.9268000000000001</v>
      </c>
      <c r="J87" s="23">
        <v>4.4327000000000005</v>
      </c>
      <c r="K87" s="23">
        <v>5.7171000000000003</v>
      </c>
      <c r="L87" s="23">
        <v>0.9234</v>
      </c>
      <c r="M87" s="23">
        <f t="shared" si="20"/>
        <v>19</v>
      </c>
      <c r="N87" s="24"/>
      <c r="P87" s="78">
        <f t="shared" si="15"/>
        <v>7.9268000000000001</v>
      </c>
      <c r="Q87" s="78">
        <f t="shared" si="16"/>
        <v>4.4327000000000005</v>
      </c>
      <c r="R87" s="78">
        <f t="shared" si="17"/>
        <v>5.7171000000000003</v>
      </c>
      <c r="S87" s="78">
        <f t="shared" si="18"/>
        <v>0.9234</v>
      </c>
      <c r="T87" s="78">
        <f t="shared" si="21"/>
        <v>19</v>
      </c>
    </row>
    <row r="88" spans="1:20">
      <c r="A88" s="8" t="s">
        <v>130</v>
      </c>
      <c r="B88" s="22">
        <f t="shared" si="22"/>
        <v>0</v>
      </c>
      <c r="C88" s="22">
        <f t="shared" si="1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4"/>
        <v>100</v>
      </c>
      <c r="I88" s="23">
        <v>7.9268000000000001</v>
      </c>
      <c r="J88" s="23">
        <v>4.4327000000000005</v>
      </c>
      <c r="K88" s="23">
        <v>5.7171000000000003</v>
      </c>
      <c r="L88" s="23">
        <v>0.9234</v>
      </c>
      <c r="M88" s="23">
        <f t="shared" si="20"/>
        <v>19</v>
      </c>
      <c r="N88" s="24"/>
      <c r="P88" s="78">
        <f t="shared" si="15"/>
        <v>7.9268000000000001</v>
      </c>
      <c r="Q88" s="78">
        <f t="shared" si="16"/>
        <v>4.4327000000000005</v>
      </c>
      <c r="R88" s="78">
        <f t="shared" si="17"/>
        <v>5.7171000000000003</v>
      </c>
      <c r="S88" s="78">
        <f t="shared" si="18"/>
        <v>0.9234</v>
      </c>
      <c r="T88" s="78">
        <f t="shared" si="21"/>
        <v>19</v>
      </c>
    </row>
    <row r="89" spans="1:20">
      <c r="A89" s="8" t="s">
        <v>131</v>
      </c>
      <c r="B89" s="22">
        <f t="shared" si="22"/>
        <v>0</v>
      </c>
      <c r="C89" s="22">
        <f t="shared" si="1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4"/>
        <v>100</v>
      </c>
      <c r="I89" s="23">
        <v>7.9268000000000001</v>
      </c>
      <c r="J89" s="23">
        <v>4.4327000000000005</v>
      </c>
      <c r="K89" s="23">
        <v>5.7171000000000003</v>
      </c>
      <c r="L89" s="23">
        <v>0.9234</v>
      </c>
      <c r="M89" s="23">
        <f t="shared" si="20"/>
        <v>19</v>
      </c>
      <c r="N89" s="24"/>
      <c r="P89" s="78">
        <f t="shared" si="15"/>
        <v>7.9268000000000001</v>
      </c>
      <c r="Q89" s="78">
        <f t="shared" si="16"/>
        <v>4.4327000000000005</v>
      </c>
      <c r="R89" s="78">
        <f t="shared" si="17"/>
        <v>5.7171000000000003</v>
      </c>
      <c r="S89" s="78">
        <f t="shared" si="18"/>
        <v>0.9234</v>
      </c>
      <c r="T89" s="78">
        <f t="shared" si="21"/>
        <v>19</v>
      </c>
    </row>
    <row r="90" spans="1:20">
      <c r="A90" s="8" t="s">
        <v>132</v>
      </c>
      <c r="B90" s="22">
        <f t="shared" si="22"/>
        <v>0</v>
      </c>
      <c r="C90" s="22">
        <f t="shared" si="1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4"/>
        <v>100</v>
      </c>
      <c r="I90" s="23">
        <v>7.9268000000000001</v>
      </c>
      <c r="J90" s="23">
        <v>4.4327000000000005</v>
      </c>
      <c r="K90" s="23">
        <v>5.7171000000000003</v>
      </c>
      <c r="L90" s="23">
        <v>0.9234</v>
      </c>
      <c r="M90" s="23">
        <f t="shared" si="20"/>
        <v>19</v>
      </c>
      <c r="N90" s="24"/>
      <c r="P90" s="78">
        <f t="shared" si="15"/>
        <v>7.9268000000000001</v>
      </c>
      <c r="Q90" s="78">
        <f t="shared" si="16"/>
        <v>4.4327000000000005</v>
      </c>
      <c r="R90" s="78">
        <f t="shared" si="17"/>
        <v>5.7171000000000003</v>
      </c>
      <c r="S90" s="78">
        <f t="shared" si="18"/>
        <v>0.9234</v>
      </c>
      <c r="T90" s="78">
        <f t="shared" si="21"/>
        <v>19</v>
      </c>
    </row>
    <row r="91" spans="1:20">
      <c r="A91" s="8" t="s">
        <v>133</v>
      </c>
      <c r="B91" s="22">
        <f t="shared" si="22"/>
        <v>0</v>
      </c>
      <c r="C91" s="22">
        <f t="shared" si="1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4"/>
        <v>100</v>
      </c>
      <c r="I91" s="23">
        <v>7.9268000000000001</v>
      </c>
      <c r="J91" s="23">
        <v>4.4327000000000005</v>
      </c>
      <c r="K91" s="23">
        <v>5.7171000000000003</v>
      </c>
      <c r="L91" s="23">
        <v>0.9234</v>
      </c>
      <c r="M91" s="23">
        <f t="shared" si="20"/>
        <v>19</v>
      </c>
      <c r="N91" s="24"/>
      <c r="P91" s="78">
        <f t="shared" si="15"/>
        <v>7.9268000000000001</v>
      </c>
      <c r="Q91" s="78">
        <f t="shared" si="16"/>
        <v>4.4327000000000005</v>
      </c>
      <c r="R91" s="78">
        <f t="shared" si="17"/>
        <v>5.7171000000000003</v>
      </c>
      <c r="S91" s="78">
        <f t="shared" si="18"/>
        <v>0.9234</v>
      </c>
      <c r="T91" s="78">
        <f t="shared" si="21"/>
        <v>19</v>
      </c>
    </row>
    <row r="92" spans="1:20">
      <c r="A92" s="8" t="s">
        <v>134</v>
      </c>
      <c r="B92" s="22">
        <f t="shared" si="22"/>
        <v>0</v>
      </c>
      <c r="C92" s="22">
        <f t="shared" si="1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4"/>
        <v>100</v>
      </c>
      <c r="I92" s="23">
        <v>7.9268000000000001</v>
      </c>
      <c r="J92" s="23">
        <v>4.4327000000000005</v>
      </c>
      <c r="K92" s="23">
        <v>5.7171000000000003</v>
      </c>
      <c r="L92" s="23">
        <v>0.9234</v>
      </c>
      <c r="M92" s="23">
        <f t="shared" si="20"/>
        <v>19</v>
      </c>
      <c r="N92" s="24"/>
      <c r="P92" s="78">
        <f t="shared" si="15"/>
        <v>7.9268000000000001</v>
      </c>
      <c r="Q92" s="78">
        <f t="shared" si="16"/>
        <v>4.4327000000000005</v>
      </c>
      <c r="R92" s="78">
        <f t="shared" si="17"/>
        <v>5.7171000000000003</v>
      </c>
      <c r="S92" s="78">
        <f t="shared" si="18"/>
        <v>0.9234</v>
      </c>
      <c r="T92" s="78">
        <f t="shared" si="21"/>
        <v>19</v>
      </c>
    </row>
    <row r="93" spans="1:20">
      <c r="A93" s="8" t="s">
        <v>135</v>
      </c>
      <c r="B93" s="22">
        <f t="shared" si="22"/>
        <v>0</v>
      </c>
      <c r="C93" s="22">
        <f t="shared" si="1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4"/>
        <v>100</v>
      </c>
      <c r="I93" s="23">
        <v>7.0924417200000001</v>
      </c>
      <c r="J93" s="23">
        <v>3.9661233300000003</v>
      </c>
      <c r="K93" s="23">
        <v>5.1153300899999996</v>
      </c>
      <c r="L93" s="23">
        <v>0.82620485999999993</v>
      </c>
      <c r="M93" s="23">
        <f t="shared" si="20"/>
        <v>17.0001</v>
      </c>
      <c r="N93" s="24"/>
      <c r="P93" s="78">
        <f t="shared" si="15"/>
        <v>7.0924417200000001</v>
      </c>
      <c r="Q93" s="78">
        <f t="shared" si="16"/>
        <v>3.9661233300000003</v>
      </c>
      <c r="R93" s="78">
        <f t="shared" si="17"/>
        <v>5.1153300899999996</v>
      </c>
      <c r="S93" s="78">
        <f t="shared" si="18"/>
        <v>0.82620485999999993</v>
      </c>
      <c r="T93" s="78">
        <f t="shared" si="21"/>
        <v>17.0001</v>
      </c>
    </row>
    <row r="94" spans="1:20">
      <c r="A94" s="8" t="s">
        <v>136</v>
      </c>
      <c r="B94" s="22">
        <f t="shared" si="22"/>
        <v>0</v>
      </c>
      <c r="C94" s="22">
        <f t="shared" si="1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4"/>
        <v>100</v>
      </c>
      <c r="I94" s="23">
        <v>7.0924000000000005</v>
      </c>
      <c r="J94" s="23">
        <v>3.9661</v>
      </c>
      <c r="K94" s="23">
        <v>5.1153000000000004</v>
      </c>
      <c r="L94" s="23">
        <v>0.82619999999999993</v>
      </c>
      <c r="M94" s="23">
        <f t="shared" si="20"/>
        <v>17</v>
      </c>
      <c r="N94" s="24"/>
      <c r="P94" s="78">
        <f t="shared" si="15"/>
        <v>7.0924000000000005</v>
      </c>
      <c r="Q94" s="78">
        <f t="shared" si="16"/>
        <v>3.9661</v>
      </c>
      <c r="R94" s="78">
        <f t="shared" si="17"/>
        <v>5.1153000000000004</v>
      </c>
      <c r="S94" s="78">
        <f t="shared" si="18"/>
        <v>0.82619999999999993</v>
      </c>
      <c r="T94" s="78">
        <f t="shared" si="21"/>
        <v>17</v>
      </c>
    </row>
    <row r="95" spans="1:20">
      <c r="A95" s="8" t="s">
        <v>137</v>
      </c>
      <c r="B95" s="22">
        <f t="shared" si="22"/>
        <v>0</v>
      </c>
      <c r="C95" s="22">
        <f t="shared" si="1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4"/>
        <v>100</v>
      </c>
      <c r="I95" s="23">
        <v>7.0924000000000005</v>
      </c>
      <c r="J95" s="23">
        <v>3.9661</v>
      </c>
      <c r="K95" s="23">
        <v>5.1153000000000004</v>
      </c>
      <c r="L95" s="23">
        <v>0.82619999999999993</v>
      </c>
      <c r="M95" s="23">
        <f t="shared" si="20"/>
        <v>17</v>
      </c>
      <c r="N95" s="24"/>
      <c r="P95" s="78">
        <f t="shared" si="15"/>
        <v>7.0924000000000005</v>
      </c>
      <c r="Q95" s="78">
        <f t="shared" si="16"/>
        <v>3.9661</v>
      </c>
      <c r="R95" s="78">
        <f t="shared" si="17"/>
        <v>5.1153000000000004</v>
      </c>
      <c r="S95" s="78">
        <f t="shared" si="18"/>
        <v>0.82619999999999993</v>
      </c>
      <c r="T95" s="78">
        <f t="shared" si="21"/>
        <v>17</v>
      </c>
    </row>
    <row r="96" spans="1:20">
      <c r="A96" s="8" t="s">
        <v>138</v>
      </c>
      <c r="B96" s="22">
        <f t="shared" si="22"/>
        <v>0</v>
      </c>
      <c r="C96" s="22">
        <f t="shared" si="1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4"/>
        <v>100</v>
      </c>
      <c r="I96" s="23">
        <v>7.0924000000000005</v>
      </c>
      <c r="J96" s="23">
        <v>3.9661</v>
      </c>
      <c r="K96" s="23">
        <v>5.1153000000000004</v>
      </c>
      <c r="L96" s="23">
        <v>0.82619999999999993</v>
      </c>
      <c r="M96" s="23">
        <f t="shared" si="20"/>
        <v>17</v>
      </c>
      <c r="N96" s="24"/>
      <c r="P96" s="78">
        <f t="shared" si="15"/>
        <v>7.0924000000000005</v>
      </c>
      <c r="Q96" s="78">
        <f t="shared" si="16"/>
        <v>3.9661</v>
      </c>
      <c r="R96" s="78">
        <f t="shared" si="17"/>
        <v>5.1153000000000004</v>
      </c>
      <c r="S96" s="78">
        <f t="shared" si="18"/>
        <v>0.82619999999999993</v>
      </c>
      <c r="T96" s="78">
        <f t="shared" si="21"/>
        <v>17</v>
      </c>
    </row>
    <row r="97" spans="1:23">
      <c r="A97" s="8" t="s">
        <v>139</v>
      </c>
      <c r="B97" s="22">
        <f t="shared" si="22"/>
        <v>0</v>
      </c>
      <c r="C97" s="22">
        <f t="shared" si="1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4"/>
        <v>100</v>
      </c>
      <c r="I97" s="23">
        <v>7.0924000000000005</v>
      </c>
      <c r="J97" s="23">
        <v>3.9661</v>
      </c>
      <c r="K97" s="23">
        <v>5.1153000000000004</v>
      </c>
      <c r="L97" s="23">
        <v>0.82619999999999993</v>
      </c>
      <c r="M97" s="23">
        <f t="shared" si="20"/>
        <v>17</v>
      </c>
      <c r="N97" s="24"/>
      <c r="P97" s="78">
        <f t="shared" si="15"/>
        <v>7.0924000000000005</v>
      </c>
      <c r="Q97" s="78">
        <f t="shared" si="16"/>
        <v>3.9661</v>
      </c>
      <c r="R97" s="78">
        <f t="shared" si="17"/>
        <v>5.1153000000000004</v>
      </c>
      <c r="S97" s="78">
        <f t="shared" si="18"/>
        <v>0.82619999999999993</v>
      </c>
      <c r="T97" s="78">
        <f t="shared" si="21"/>
        <v>17</v>
      </c>
    </row>
    <row r="98" spans="1:23">
      <c r="A98" s="8" t="s">
        <v>140</v>
      </c>
      <c r="B98" s="22">
        <f t="shared" si="22"/>
        <v>0</v>
      </c>
      <c r="C98" s="22">
        <f t="shared" si="1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4"/>
        <v>100</v>
      </c>
      <c r="I98" s="23">
        <v>7.0924000000000005</v>
      </c>
      <c r="J98" s="23">
        <v>3.9661</v>
      </c>
      <c r="K98" s="23">
        <v>5.1153000000000004</v>
      </c>
      <c r="L98" s="23">
        <v>0.82619999999999993</v>
      </c>
      <c r="M98" s="23">
        <f t="shared" si="20"/>
        <v>17</v>
      </c>
      <c r="N98" s="24"/>
      <c r="P98" s="78">
        <f t="shared" si="15"/>
        <v>7.0924000000000005</v>
      </c>
      <c r="Q98" s="78">
        <f t="shared" si="16"/>
        <v>3.9661</v>
      </c>
      <c r="R98" s="78">
        <f t="shared" si="17"/>
        <v>5.1153000000000004</v>
      </c>
      <c r="S98" s="78">
        <f t="shared" si="18"/>
        <v>0.82619999999999993</v>
      </c>
      <c r="T98" s="78">
        <f t="shared" si="21"/>
        <v>17</v>
      </c>
    </row>
    <row r="99" spans="1:23">
      <c r="A99" s="8" t="s">
        <v>175</v>
      </c>
      <c r="B99" s="22">
        <f t="shared" ref="B99:H99" si="23">SUM(B3:B98)/4000</f>
        <v>0</v>
      </c>
      <c r="C99" s="22">
        <f t="shared" si="23"/>
        <v>0</v>
      </c>
      <c r="D99" s="22">
        <f t="shared" si="23"/>
        <v>1.0012799999999979</v>
      </c>
      <c r="E99" s="22">
        <f t="shared" si="23"/>
        <v>0.55991999999999931</v>
      </c>
      <c r="F99" s="22">
        <f t="shared" si="23"/>
        <v>0.72216000000000047</v>
      </c>
      <c r="G99" s="22">
        <f t="shared" si="23"/>
        <v>0.11664000000000023</v>
      </c>
      <c r="H99" s="22">
        <f t="shared" si="23"/>
        <v>2.4</v>
      </c>
      <c r="I99" s="23">
        <f>SUM(I3:I98)/4000</f>
        <v>0.17584982086000001</v>
      </c>
      <c r="J99" s="23">
        <f t="shared" ref="J99:M99" si="24">SUM(J3:J98)/4000</f>
        <v>9.8335961665000055E-2</v>
      </c>
      <c r="K99" s="23">
        <f t="shared" si="24"/>
        <v>0.12682936504500006</v>
      </c>
      <c r="L99" s="23">
        <f t="shared" si="24"/>
        <v>2.0484902430000014E-2</v>
      </c>
      <c r="M99" s="23">
        <f t="shared" si="24"/>
        <v>0.42150005000000001</v>
      </c>
      <c r="N99" s="25"/>
      <c r="P99" s="78">
        <f>SUM(P3:P98)/4000</f>
        <v>0.17584982086000001</v>
      </c>
      <c r="Q99" s="78">
        <f t="shared" ref="Q99:S99" si="25">SUM(Q3:Q98)/4000</f>
        <v>9.8335961665000055E-2</v>
      </c>
      <c r="R99" s="78">
        <f t="shared" si="25"/>
        <v>0.12682936504500006</v>
      </c>
      <c r="S99" s="78">
        <f t="shared" si="25"/>
        <v>2.0484902430000014E-2</v>
      </c>
      <c r="T99" s="78">
        <f t="shared" si="21"/>
        <v>0.42150005000000013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2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1.93</v>
      </c>
      <c r="N3" s="113">
        <v>0</v>
      </c>
      <c r="O3" s="95">
        <v>-285</v>
      </c>
      <c r="P3" s="95">
        <v>-348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-285</v>
      </c>
      <c r="Y3">
        <v>0</v>
      </c>
      <c r="Z3">
        <v>1.93</v>
      </c>
      <c r="AA3">
        <v>-348</v>
      </c>
    </row>
    <row r="4" spans="1:27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1.93</v>
      </c>
      <c r="N4" s="115">
        <v>0</v>
      </c>
      <c r="O4" s="88">
        <v>-295</v>
      </c>
      <c r="P4" s="88">
        <v>-354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-295</v>
      </c>
      <c r="Y4">
        <v>0</v>
      </c>
      <c r="Z4">
        <v>1.93</v>
      </c>
      <c r="AA4">
        <v>-354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1.83</v>
      </c>
      <c r="N5" s="115">
        <v>0</v>
      </c>
      <c r="O5" s="88">
        <v>-300</v>
      </c>
      <c r="P5" s="88">
        <v>-365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-300</v>
      </c>
      <c r="Y5">
        <v>0</v>
      </c>
      <c r="Z5">
        <v>1.83</v>
      </c>
      <c r="AA5">
        <v>-365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-315</v>
      </c>
      <c r="P6" s="88">
        <v>-376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-315</v>
      </c>
      <c r="Y6">
        <v>0</v>
      </c>
      <c r="Z6">
        <v>0</v>
      </c>
      <c r="AA6">
        <v>-376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0.48</v>
      </c>
      <c r="N7" s="115">
        <v>0</v>
      </c>
      <c r="O7" s="88">
        <v>-325</v>
      </c>
      <c r="P7" s="88">
        <v>-369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-325</v>
      </c>
      <c r="Y7">
        <v>0</v>
      </c>
      <c r="Z7">
        <v>0.48</v>
      </c>
      <c r="AA7">
        <v>-369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-7</v>
      </c>
      <c r="O8" s="88">
        <v>-335</v>
      </c>
      <c r="P8" s="88">
        <v>-379</v>
      </c>
      <c r="Q8" s="88">
        <v>0</v>
      </c>
      <c r="R8" s="88">
        <v>0</v>
      </c>
      <c r="S8" s="116">
        <v>0</v>
      </c>
      <c r="U8" s="115"/>
      <c r="V8" s="116"/>
      <c r="W8">
        <v>-7</v>
      </c>
      <c r="X8">
        <v>-335</v>
      </c>
      <c r="Y8">
        <v>0</v>
      </c>
      <c r="Z8">
        <v>0</v>
      </c>
      <c r="AA8">
        <v>-379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-15</v>
      </c>
      <c r="O9" s="88">
        <v>-340</v>
      </c>
      <c r="P9" s="88">
        <v>-385</v>
      </c>
      <c r="Q9" s="88">
        <v>0</v>
      </c>
      <c r="R9" s="88">
        <v>0</v>
      </c>
      <c r="S9" s="116">
        <v>0</v>
      </c>
      <c r="U9" s="115"/>
      <c r="V9" s="116"/>
      <c r="W9">
        <v>-15</v>
      </c>
      <c r="X9">
        <v>-340</v>
      </c>
      <c r="Y9">
        <v>0</v>
      </c>
      <c r="Z9">
        <v>0</v>
      </c>
      <c r="AA9">
        <v>-385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0.1</v>
      </c>
      <c r="N10" s="115">
        <v>-24</v>
      </c>
      <c r="O10" s="88">
        <v>-340</v>
      </c>
      <c r="P10" s="88">
        <v>-388</v>
      </c>
      <c r="Q10" s="88">
        <v>0</v>
      </c>
      <c r="R10" s="88">
        <v>0</v>
      </c>
      <c r="S10" s="116">
        <v>0</v>
      </c>
      <c r="U10" s="115"/>
      <c r="V10" s="116"/>
      <c r="W10">
        <v>-24</v>
      </c>
      <c r="X10">
        <v>-340</v>
      </c>
      <c r="Y10">
        <v>0</v>
      </c>
      <c r="Z10">
        <v>0.1</v>
      </c>
      <c r="AA10">
        <v>-388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0.67</v>
      </c>
      <c r="N11" s="115">
        <v>-29</v>
      </c>
      <c r="O11" s="88">
        <v>-345</v>
      </c>
      <c r="P11" s="88">
        <v>-173</v>
      </c>
      <c r="Q11" s="88">
        <v>0</v>
      </c>
      <c r="R11" s="88">
        <v>0</v>
      </c>
      <c r="S11" s="116">
        <v>0</v>
      </c>
      <c r="U11" s="115"/>
      <c r="V11" s="116"/>
      <c r="W11">
        <v>-29</v>
      </c>
      <c r="X11">
        <v>-345</v>
      </c>
      <c r="Y11">
        <v>0</v>
      </c>
      <c r="Z11">
        <v>0.67</v>
      </c>
      <c r="AA11">
        <v>-173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0.96</v>
      </c>
      <c r="N12" s="115">
        <v>-37</v>
      </c>
      <c r="O12" s="88">
        <v>-355</v>
      </c>
      <c r="P12" s="88">
        <v>-182</v>
      </c>
      <c r="Q12" s="88">
        <v>0</v>
      </c>
      <c r="R12" s="88">
        <v>0</v>
      </c>
      <c r="S12" s="116">
        <v>0</v>
      </c>
      <c r="U12" s="115"/>
      <c r="V12" s="116"/>
      <c r="W12">
        <v>-37</v>
      </c>
      <c r="X12">
        <v>-355</v>
      </c>
      <c r="Y12">
        <v>0</v>
      </c>
      <c r="Z12">
        <v>0.96</v>
      </c>
      <c r="AA12">
        <v>-182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1.93</v>
      </c>
      <c r="N13" s="115">
        <v>-42</v>
      </c>
      <c r="O13" s="88">
        <v>-360</v>
      </c>
      <c r="P13" s="88">
        <v>-189</v>
      </c>
      <c r="Q13" s="88">
        <v>0</v>
      </c>
      <c r="R13" s="88">
        <v>0</v>
      </c>
      <c r="S13" s="116">
        <v>0</v>
      </c>
      <c r="U13" s="115"/>
      <c r="V13" s="116"/>
      <c r="W13">
        <v>-42</v>
      </c>
      <c r="X13">
        <v>-360</v>
      </c>
      <c r="Y13">
        <v>0</v>
      </c>
      <c r="Z13">
        <v>1.93</v>
      </c>
      <c r="AA13">
        <v>-189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4.05</v>
      </c>
      <c r="N14" s="115">
        <v>-45</v>
      </c>
      <c r="O14" s="88">
        <v>-365</v>
      </c>
      <c r="P14" s="88">
        <v>-196</v>
      </c>
      <c r="Q14" s="88">
        <v>0</v>
      </c>
      <c r="R14" s="88">
        <v>0</v>
      </c>
      <c r="S14" s="116">
        <v>0</v>
      </c>
      <c r="U14" s="115"/>
      <c r="V14" s="116"/>
      <c r="W14">
        <v>-45</v>
      </c>
      <c r="X14">
        <v>-365</v>
      </c>
      <c r="Y14">
        <v>0</v>
      </c>
      <c r="Z14">
        <v>4.05</v>
      </c>
      <c r="AA14">
        <v>-196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5.87</v>
      </c>
      <c r="N15" s="115">
        <v>-43</v>
      </c>
      <c r="O15" s="88">
        <v>-299</v>
      </c>
      <c r="P15" s="88">
        <v>-202</v>
      </c>
      <c r="Q15" s="88">
        <v>0</v>
      </c>
      <c r="R15" s="88">
        <v>0</v>
      </c>
      <c r="S15" s="116">
        <v>0</v>
      </c>
      <c r="U15" s="115"/>
      <c r="V15" s="116"/>
      <c r="W15">
        <v>-43</v>
      </c>
      <c r="X15">
        <v>-299</v>
      </c>
      <c r="Y15">
        <v>0</v>
      </c>
      <c r="Z15">
        <v>5.87</v>
      </c>
      <c r="AA15">
        <v>-202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3.47</v>
      </c>
      <c r="N16" s="115">
        <v>-43</v>
      </c>
      <c r="O16" s="88">
        <v>-365</v>
      </c>
      <c r="P16" s="88">
        <v>-205</v>
      </c>
      <c r="Q16" s="88">
        <v>0</v>
      </c>
      <c r="R16" s="88">
        <v>0</v>
      </c>
      <c r="S16" s="116">
        <v>0</v>
      </c>
      <c r="U16" s="115"/>
      <c r="V16" s="116"/>
      <c r="W16">
        <v>-43</v>
      </c>
      <c r="X16">
        <v>-365</v>
      </c>
      <c r="Y16">
        <v>0</v>
      </c>
      <c r="Z16">
        <v>3.47</v>
      </c>
      <c r="AA16">
        <v>-205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2.99</v>
      </c>
      <c r="N17" s="115">
        <v>-34</v>
      </c>
      <c r="O17" s="88">
        <v>-365</v>
      </c>
      <c r="P17" s="88">
        <v>-206</v>
      </c>
      <c r="Q17" s="88">
        <v>0</v>
      </c>
      <c r="R17" s="88">
        <v>0</v>
      </c>
      <c r="S17" s="116">
        <v>0</v>
      </c>
      <c r="U17" s="115"/>
      <c r="V17" s="116"/>
      <c r="W17">
        <v>-34</v>
      </c>
      <c r="X17">
        <v>-365</v>
      </c>
      <c r="Y17">
        <v>0</v>
      </c>
      <c r="Z17">
        <v>2.99</v>
      </c>
      <c r="AA17">
        <v>-206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2.89</v>
      </c>
      <c r="N18" s="115">
        <v>-21</v>
      </c>
      <c r="O18" s="88">
        <v>-365</v>
      </c>
      <c r="P18" s="88">
        <v>-203</v>
      </c>
      <c r="Q18" s="88">
        <v>0</v>
      </c>
      <c r="R18" s="88">
        <v>0</v>
      </c>
      <c r="S18" s="116">
        <v>0</v>
      </c>
      <c r="U18" s="115"/>
      <c r="V18" s="116"/>
      <c r="W18">
        <v>-21</v>
      </c>
      <c r="X18">
        <v>-365</v>
      </c>
      <c r="Y18">
        <v>0</v>
      </c>
      <c r="Z18">
        <v>2.89</v>
      </c>
      <c r="AA18">
        <v>-203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5.49</v>
      </c>
      <c r="N19" s="115">
        <v>-11</v>
      </c>
      <c r="O19" s="88">
        <v>-370</v>
      </c>
      <c r="P19" s="88">
        <v>-196</v>
      </c>
      <c r="Q19" s="88">
        <v>0</v>
      </c>
      <c r="R19" s="88">
        <v>0</v>
      </c>
      <c r="S19" s="116">
        <v>0</v>
      </c>
      <c r="U19" s="115"/>
      <c r="V19" s="116"/>
      <c r="W19">
        <v>-11</v>
      </c>
      <c r="X19">
        <v>-370</v>
      </c>
      <c r="Y19">
        <v>0</v>
      </c>
      <c r="Z19">
        <v>5.49</v>
      </c>
      <c r="AA19">
        <v>-196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7.61</v>
      </c>
      <c r="N20" s="115">
        <v>0</v>
      </c>
      <c r="O20" s="88">
        <v>-360</v>
      </c>
      <c r="P20" s="88">
        <v>-408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-360</v>
      </c>
      <c r="Y20">
        <v>0</v>
      </c>
      <c r="Z20">
        <v>7.61</v>
      </c>
      <c r="AA20">
        <v>-408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7.13</v>
      </c>
      <c r="N21" s="115">
        <v>0</v>
      </c>
      <c r="O21" s="88">
        <v>-345</v>
      </c>
      <c r="P21" s="88">
        <v>-395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-345</v>
      </c>
      <c r="Y21">
        <v>0</v>
      </c>
      <c r="Z21">
        <v>7.13</v>
      </c>
      <c r="AA21">
        <v>-395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8.19</v>
      </c>
      <c r="N22" s="115">
        <v>0</v>
      </c>
      <c r="O22" s="88">
        <v>-325</v>
      </c>
      <c r="P22" s="88">
        <v>-379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-325</v>
      </c>
      <c r="Y22">
        <v>0</v>
      </c>
      <c r="Z22">
        <v>8.19</v>
      </c>
      <c r="AA22">
        <v>-379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7.7</v>
      </c>
      <c r="N23" s="115">
        <v>0</v>
      </c>
      <c r="O23" s="88">
        <v>-270</v>
      </c>
      <c r="P23" s="88">
        <v>-356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-270</v>
      </c>
      <c r="Y23">
        <v>0</v>
      </c>
      <c r="Z23">
        <v>7.7</v>
      </c>
      <c r="AA23">
        <v>-356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9.6300000000000008</v>
      </c>
      <c r="N24" s="115">
        <v>0</v>
      </c>
      <c r="O24" s="88">
        <v>-255</v>
      </c>
      <c r="P24" s="88">
        <v>-348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-255</v>
      </c>
      <c r="Y24">
        <v>0</v>
      </c>
      <c r="Z24">
        <v>9.6300000000000008</v>
      </c>
      <c r="AA24">
        <v>-348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7.9</v>
      </c>
      <c r="N25" s="115">
        <v>0</v>
      </c>
      <c r="O25" s="88">
        <v>-235</v>
      </c>
      <c r="P25" s="88">
        <v>-321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-235</v>
      </c>
      <c r="Y25">
        <v>0</v>
      </c>
      <c r="Z25">
        <v>7.9</v>
      </c>
      <c r="AA25">
        <v>-321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4.37</v>
      </c>
      <c r="N26" s="115">
        <v>0</v>
      </c>
      <c r="O26" s="88">
        <v>-205</v>
      </c>
      <c r="P26" s="88">
        <v>-276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-205</v>
      </c>
      <c r="Y26">
        <v>0</v>
      </c>
      <c r="Z26">
        <v>4.37</v>
      </c>
      <c r="AA26">
        <v>-276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0.65</v>
      </c>
      <c r="N27" s="115">
        <v>0</v>
      </c>
      <c r="O27" s="88">
        <v>-55</v>
      </c>
      <c r="P27" s="88">
        <v>-174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-55</v>
      </c>
      <c r="Y27">
        <v>0</v>
      </c>
      <c r="Z27">
        <v>0.65</v>
      </c>
      <c r="AA27">
        <v>-174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0.26</v>
      </c>
      <c r="N28" s="115">
        <v>0</v>
      </c>
      <c r="O28" s="88">
        <v>-35</v>
      </c>
      <c r="P28" s="88">
        <v>-145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-35</v>
      </c>
      <c r="Y28">
        <v>0</v>
      </c>
      <c r="Z28">
        <v>0.26</v>
      </c>
      <c r="AA28">
        <v>-145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0.52</v>
      </c>
      <c r="N29" s="115">
        <v>0</v>
      </c>
      <c r="O29" s="88">
        <v>-5</v>
      </c>
      <c r="P29" s="88">
        <v>-122.99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-5</v>
      </c>
      <c r="Y29">
        <v>0</v>
      </c>
      <c r="Z29">
        <v>0.52</v>
      </c>
      <c r="AA29">
        <v>-122.99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0.34</v>
      </c>
      <c r="N30" s="115">
        <v>0</v>
      </c>
      <c r="O30" s="88">
        <v>0</v>
      </c>
      <c r="P30" s="88">
        <v>-67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  <c r="Y30">
        <v>0</v>
      </c>
      <c r="Z30">
        <v>0.34</v>
      </c>
      <c r="AA30">
        <v>-67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0.11</v>
      </c>
      <c r="N31" s="115">
        <v>0</v>
      </c>
      <c r="O31" s="88">
        <v>0</v>
      </c>
      <c r="P31" s="88">
        <v>-30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0</v>
      </c>
      <c r="Y31">
        <v>0</v>
      </c>
      <c r="Z31">
        <v>0.11</v>
      </c>
      <c r="AA31">
        <v>-30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0.04</v>
      </c>
      <c r="N32" s="115">
        <v>0</v>
      </c>
      <c r="O32" s="88">
        <v>0</v>
      </c>
      <c r="P32" s="88">
        <v>-57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0</v>
      </c>
      <c r="Y32">
        <v>0</v>
      </c>
      <c r="Z32">
        <v>0.04</v>
      </c>
      <c r="AA32">
        <v>-57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0.01</v>
      </c>
      <c r="N33" s="115">
        <v>0</v>
      </c>
      <c r="O33" s="88">
        <v>0</v>
      </c>
      <c r="P33" s="88">
        <v>-39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0</v>
      </c>
      <c r="Y33">
        <v>0</v>
      </c>
      <c r="Z33">
        <v>0.01</v>
      </c>
      <c r="AA33">
        <v>-39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0.02</v>
      </c>
      <c r="N34" s="115">
        <v>0</v>
      </c>
      <c r="O34" s="88">
        <v>0</v>
      </c>
      <c r="P34" s="88">
        <v>-51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0</v>
      </c>
      <c r="Y34">
        <v>0</v>
      </c>
      <c r="Z34">
        <v>0.02</v>
      </c>
      <c r="AA34">
        <v>-51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0.47</v>
      </c>
      <c r="L35" s="88">
        <v>0</v>
      </c>
      <c r="M35" s="116">
        <v>0.18</v>
      </c>
      <c r="N35" s="115">
        <v>0</v>
      </c>
      <c r="O35" s="88">
        <v>0</v>
      </c>
      <c r="P35" s="88">
        <v>-84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0</v>
      </c>
      <c r="Y35">
        <v>0.47</v>
      </c>
      <c r="Z35">
        <v>0.18</v>
      </c>
      <c r="AA35">
        <v>-84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2.04</v>
      </c>
      <c r="L36" s="88">
        <v>0</v>
      </c>
      <c r="M36" s="116">
        <v>1.04</v>
      </c>
      <c r="N36" s="115">
        <v>0</v>
      </c>
      <c r="O36" s="88">
        <v>0</v>
      </c>
      <c r="P36" s="88">
        <v>-82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0</v>
      </c>
      <c r="Y36">
        <v>2.04</v>
      </c>
      <c r="Z36">
        <v>1.04</v>
      </c>
      <c r="AA36">
        <v>-82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3.95</v>
      </c>
      <c r="L37" s="88">
        <v>0</v>
      </c>
      <c r="M37" s="116">
        <v>2.4300000000000002</v>
      </c>
      <c r="N37" s="115">
        <v>0</v>
      </c>
      <c r="O37" s="88">
        <v>0</v>
      </c>
      <c r="P37" s="88">
        <v>-109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  <c r="Y37">
        <v>3.95</v>
      </c>
      <c r="Z37">
        <v>2.4300000000000002</v>
      </c>
      <c r="AA37">
        <v>-109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7.9</v>
      </c>
      <c r="L38" s="88">
        <v>0</v>
      </c>
      <c r="M38" s="116">
        <v>6.43</v>
      </c>
      <c r="N38" s="115">
        <v>0</v>
      </c>
      <c r="O38" s="88">
        <v>0</v>
      </c>
      <c r="P38" s="88">
        <v>-92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0</v>
      </c>
      <c r="Y38">
        <v>7.9</v>
      </c>
      <c r="Z38">
        <v>6.43</v>
      </c>
      <c r="AA38">
        <v>-92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4.58</v>
      </c>
      <c r="L39" s="88">
        <v>0</v>
      </c>
      <c r="M39" s="116">
        <v>10.29</v>
      </c>
      <c r="N39" s="115">
        <v>0</v>
      </c>
      <c r="O39" s="88">
        <v>0</v>
      </c>
      <c r="P39" s="88">
        <v>-86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0</v>
      </c>
      <c r="Y39">
        <v>4.58</v>
      </c>
      <c r="Z39">
        <v>10.29</v>
      </c>
      <c r="AA39">
        <v>-86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5.0999999999999996</v>
      </c>
      <c r="L40" s="88">
        <v>0</v>
      </c>
      <c r="M40" s="116">
        <v>9.92</v>
      </c>
      <c r="N40" s="115">
        <v>0</v>
      </c>
      <c r="O40" s="88">
        <v>0</v>
      </c>
      <c r="P40" s="88">
        <v>-48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0</v>
      </c>
      <c r="Y40">
        <v>5.0999999999999996</v>
      </c>
      <c r="Z40">
        <v>9.92</v>
      </c>
      <c r="AA40">
        <v>-48</v>
      </c>
    </row>
    <row r="41" spans="7:27">
      <c r="G41" t="s">
        <v>83</v>
      </c>
      <c r="H41" s="115">
        <v>14.45</v>
      </c>
      <c r="I41" s="88">
        <v>0</v>
      </c>
      <c r="J41" s="88">
        <v>0</v>
      </c>
      <c r="K41" s="88">
        <v>0.57999999999999996</v>
      </c>
      <c r="L41" s="88">
        <v>0</v>
      </c>
      <c r="M41" s="116">
        <v>13.19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14.45</v>
      </c>
      <c r="X41">
        <v>0</v>
      </c>
      <c r="Y41">
        <v>0.57999999999999996</v>
      </c>
      <c r="Z41">
        <v>13.19</v>
      </c>
      <c r="AA41">
        <v>0</v>
      </c>
    </row>
    <row r="42" spans="7:27">
      <c r="G42" t="s">
        <v>84</v>
      </c>
      <c r="H42" s="115">
        <v>7.7</v>
      </c>
      <c r="I42" s="88">
        <v>14.45</v>
      </c>
      <c r="J42" s="88">
        <v>0</v>
      </c>
      <c r="K42" s="88">
        <v>0</v>
      </c>
      <c r="L42" s="88">
        <v>0</v>
      </c>
      <c r="M42" s="116">
        <v>8.2799999999999994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7.7</v>
      </c>
      <c r="X42">
        <v>14.45</v>
      </c>
      <c r="Y42">
        <v>0</v>
      </c>
      <c r="Z42">
        <v>8.2799999999999994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0.1</v>
      </c>
      <c r="L43" s="88">
        <v>0</v>
      </c>
      <c r="M43" s="116">
        <v>13.19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0</v>
      </c>
      <c r="Y43">
        <v>0.1</v>
      </c>
      <c r="Z43">
        <v>13.19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0.19</v>
      </c>
      <c r="L44" s="88">
        <v>0</v>
      </c>
      <c r="M44" s="116">
        <v>13.2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0</v>
      </c>
      <c r="Y44">
        <v>0.19</v>
      </c>
      <c r="Z44">
        <v>13.2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9.0500000000000007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0</v>
      </c>
      <c r="Y45">
        <v>0</v>
      </c>
      <c r="Z45">
        <v>9.0500000000000007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7.03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0</v>
      </c>
      <c r="Y46">
        <v>0</v>
      </c>
      <c r="Z46">
        <v>7.03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0</v>
      </c>
      <c r="Y47">
        <v>0</v>
      </c>
      <c r="Z47">
        <v>0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-10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0</v>
      </c>
      <c r="Y48">
        <v>0</v>
      </c>
      <c r="Z48">
        <v>0</v>
      </c>
      <c r="AA48">
        <v>-10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-5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0</v>
      </c>
      <c r="Y49">
        <v>0</v>
      </c>
      <c r="Z49">
        <v>0</v>
      </c>
      <c r="AA49">
        <v>-5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-22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0</v>
      </c>
      <c r="Y50">
        <v>0</v>
      </c>
      <c r="Z50">
        <v>0</v>
      </c>
      <c r="AA50">
        <v>-22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-37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0</v>
      </c>
      <c r="Y51">
        <v>0</v>
      </c>
      <c r="Z51">
        <v>0</v>
      </c>
      <c r="AA51">
        <v>-37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-41.7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0</v>
      </c>
      <c r="Y52">
        <v>0</v>
      </c>
      <c r="Z52">
        <v>0</v>
      </c>
      <c r="AA52">
        <v>-41.7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-20</v>
      </c>
      <c r="P54" s="88">
        <v>-39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-20</v>
      </c>
      <c r="Y54">
        <v>0</v>
      </c>
      <c r="Z54">
        <v>0</v>
      </c>
      <c r="AA54">
        <v>-39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-10.76</v>
      </c>
      <c r="P56" s="88">
        <v>-23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-10.76</v>
      </c>
      <c r="Y56">
        <v>0</v>
      </c>
      <c r="Z56">
        <v>0</v>
      </c>
      <c r="AA56">
        <v>-23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-19</v>
      </c>
      <c r="P57" s="88">
        <v>-2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-19</v>
      </c>
      <c r="Y57">
        <v>0</v>
      </c>
      <c r="Z57">
        <v>0</v>
      </c>
      <c r="AA57">
        <v>-2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-24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-24</v>
      </c>
      <c r="Y58">
        <v>0</v>
      </c>
      <c r="Z58">
        <v>0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-35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-35</v>
      </c>
      <c r="Y59">
        <v>0</v>
      </c>
      <c r="Z59">
        <v>0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-35</v>
      </c>
      <c r="P60" s="88">
        <v>-95.56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-35</v>
      </c>
      <c r="Y60">
        <v>0</v>
      </c>
      <c r="Z60">
        <v>0</v>
      </c>
      <c r="AA60">
        <v>-95.56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-40</v>
      </c>
      <c r="P61" s="88">
        <v>-143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-40</v>
      </c>
      <c r="Y61">
        <v>0</v>
      </c>
      <c r="Z61">
        <v>0</v>
      </c>
      <c r="AA61">
        <v>-143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-40</v>
      </c>
      <c r="P62" s="88">
        <v>-129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-40</v>
      </c>
      <c r="Y62">
        <v>0</v>
      </c>
      <c r="Z62">
        <v>0</v>
      </c>
      <c r="AA62">
        <v>-129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-35</v>
      </c>
      <c r="P63" s="88">
        <v>-120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-35</v>
      </c>
      <c r="Y63">
        <v>0</v>
      </c>
      <c r="Z63">
        <v>0</v>
      </c>
      <c r="AA63">
        <v>-120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-30</v>
      </c>
      <c r="P64" s="88">
        <v>-112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-30</v>
      </c>
      <c r="Y64">
        <v>0</v>
      </c>
      <c r="Z64">
        <v>0</v>
      </c>
      <c r="AA64">
        <v>-112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-30</v>
      </c>
      <c r="P65" s="88">
        <v>-122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-30</v>
      </c>
      <c r="Y65">
        <v>0</v>
      </c>
      <c r="Z65">
        <v>0</v>
      </c>
      <c r="AA65">
        <v>-122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-30</v>
      </c>
      <c r="P66" s="88">
        <v>-109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-30</v>
      </c>
      <c r="Y66">
        <v>0</v>
      </c>
      <c r="Z66">
        <v>0</v>
      </c>
      <c r="AA66">
        <v>-109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-25</v>
      </c>
      <c r="P67" s="88">
        <v>-93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-25</v>
      </c>
      <c r="Y67">
        <v>0</v>
      </c>
      <c r="Z67">
        <v>0</v>
      </c>
      <c r="AA67">
        <v>-93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-75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0</v>
      </c>
      <c r="Y68">
        <v>0</v>
      </c>
      <c r="Z68">
        <v>0</v>
      </c>
      <c r="AA68">
        <v>-75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0.15</v>
      </c>
      <c r="L69" s="88">
        <v>0</v>
      </c>
      <c r="M69" s="116">
        <v>8.5</v>
      </c>
      <c r="N69" s="115">
        <v>0</v>
      </c>
      <c r="O69" s="88">
        <v>0</v>
      </c>
      <c r="P69" s="88">
        <v>-59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  <c r="Y69">
        <v>0.15</v>
      </c>
      <c r="Z69">
        <v>8.5</v>
      </c>
      <c r="AA69">
        <v>-59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7.69</v>
      </c>
      <c r="N70" s="115">
        <v>0</v>
      </c>
      <c r="O70" s="88">
        <v>0</v>
      </c>
      <c r="P70" s="88">
        <v>-44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0</v>
      </c>
      <c r="Y70">
        <v>0</v>
      </c>
      <c r="Z70">
        <v>7.69</v>
      </c>
      <c r="AA70">
        <v>-44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1.36</v>
      </c>
      <c r="L71" s="88">
        <v>0</v>
      </c>
      <c r="M71" s="116">
        <v>11.64</v>
      </c>
      <c r="N71" s="115">
        <v>0</v>
      </c>
      <c r="O71" s="88">
        <v>0</v>
      </c>
      <c r="P71" s="88">
        <v>-37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0</v>
      </c>
      <c r="Y71">
        <v>1.36</v>
      </c>
      <c r="Z71">
        <v>11.64</v>
      </c>
      <c r="AA71">
        <v>-37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1.18</v>
      </c>
      <c r="L72" s="88">
        <v>0</v>
      </c>
      <c r="M72" s="116">
        <v>8.5399999999999991</v>
      </c>
      <c r="N72" s="115">
        <v>0</v>
      </c>
      <c r="O72" s="88">
        <v>0</v>
      </c>
      <c r="P72" s="88">
        <v>-32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0</v>
      </c>
      <c r="Y72">
        <v>1.18</v>
      </c>
      <c r="Z72">
        <v>8.5399999999999991</v>
      </c>
      <c r="AA72">
        <v>-32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1.69</v>
      </c>
      <c r="L73" s="88">
        <v>0</v>
      </c>
      <c r="M73" s="116">
        <v>9.24</v>
      </c>
      <c r="N73" s="115">
        <v>0</v>
      </c>
      <c r="O73" s="88">
        <v>0</v>
      </c>
      <c r="P73" s="88">
        <v>-40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0</v>
      </c>
      <c r="Y73">
        <v>1.69</v>
      </c>
      <c r="Z73">
        <v>9.24</v>
      </c>
      <c r="AA73">
        <v>-40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1.5</v>
      </c>
      <c r="L74" s="88">
        <v>0</v>
      </c>
      <c r="M74" s="116">
        <v>6.24</v>
      </c>
      <c r="N74" s="115">
        <v>0</v>
      </c>
      <c r="O74" s="88">
        <v>0</v>
      </c>
      <c r="P74" s="88">
        <v>-14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0</v>
      </c>
      <c r="Y74">
        <v>1.5</v>
      </c>
      <c r="Z74">
        <v>6.24</v>
      </c>
      <c r="AA74">
        <v>-14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4.2699999999999996</v>
      </c>
      <c r="L75" s="88">
        <v>0</v>
      </c>
      <c r="M75" s="116">
        <v>7.15</v>
      </c>
      <c r="N75" s="115">
        <v>0</v>
      </c>
      <c r="O75" s="88">
        <v>0</v>
      </c>
      <c r="P75" s="88">
        <v>-22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  <c r="Y75">
        <v>4.2699999999999996</v>
      </c>
      <c r="Z75">
        <v>7.15</v>
      </c>
      <c r="AA75">
        <v>-22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2.56</v>
      </c>
      <c r="L76" s="88">
        <v>0</v>
      </c>
      <c r="M76" s="116">
        <v>3.13</v>
      </c>
      <c r="N76" s="115">
        <v>0</v>
      </c>
      <c r="O76" s="88">
        <v>0</v>
      </c>
      <c r="P76" s="88">
        <v>-7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2.56</v>
      </c>
      <c r="Z76">
        <v>3.13</v>
      </c>
      <c r="AA76">
        <v>-7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1.8</v>
      </c>
      <c r="L77" s="88">
        <v>0</v>
      </c>
      <c r="M77" s="116">
        <v>2.1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1.8</v>
      </c>
      <c r="Z77">
        <v>2.1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1.22</v>
      </c>
      <c r="L78" s="88">
        <v>0</v>
      </c>
      <c r="M78" s="116">
        <v>1.1599999999999999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0</v>
      </c>
      <c r="Y78">
        <v>1.22</v>
      </c>
      <c r="Z78">
        <v>1.1599999999999999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1.33</v>
      </c>
      <c r="L79" s="88">
        <v>0</v>
      </c>
      <c r="M79" s="116">
        <v>1.64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  <c r="Y79">
        <v>1.33</v>
      </c>
      <c r="Z79">
        <v>1.64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1.5</v>
      </c>
      <c r="L80" s="88">
        <v>0</v>
      </c>
      <c r="M80" s="116">
        <v>2.42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</v>
      </c>
      <c r="Y80">
        <v>1.5</v>
      </c>
      <c r="Z80">
        <v>2.42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0.5</v>
      </c>
      <c r="L81" s="88">
        <v>0</v>
      </c>
      <c r="M81" s="116">
        <v>3.8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</v>
      </c>
      <c r="Y81">
        <v>0.5</v>
      </c>
      <c r="Z81">
        <v>3.8</v>
      </c>
      <c r="AA81">
        <v>0</v>
      </c>
    </row>
    <row r="82" spans="7:27">
      <c r="G82" t="s">
        <v>124</v>
      </c>
      <c r="H82" s="115">
        <v>45.2</v>
      </c>
      <c r="I82" s="88">
        <v>0</v>
      </c>
      <c r="J82" s="88">
        <v>0</v>
      </c>
      <c r="K82" s="88">
        <v>0.64</v>
      </c>
      <c r="L82" s="88">
        <v>0</v>
      </c>
      <c r="M82" s="116">
        <v>4.96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45.2</v>
      </c>
      <c r="X82">
        <v>0</v>
      </c>
      <c r="Y82">
        <v>0.64</v>
      </c>
      <c r="Z82">
        <v>4.96</v>
      </c>
      <c r="AA82">
        <v>0</v>
      </c>
    </row>
    <row r="83" spans="7:27">
      <c r="G83" t="s">
        <v>125</v>
      </c>
      <c r="H83" s="115">
        <v>59.52</v>
      </c>
      <c r="I83" s="88">
        <v>0</v>
      </c>
      <c r="J83" s="88">
        <v>0</v>
      </c>
      <c r="K83" s="88">
        <v>0</v>
      </c>
      <c r="L83" s="88">
        <v>0</v>
      </c>
      <c r="M83" s="116">
        <v>9.27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59.52</v>
      </c>
      <c r="X83">
        <v>0</v>
      </c>
      <c r="Y83">
        <v>0</v>
      </c>
      <c r="Z83">
        <v>9.27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10.69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0</v>
      </c>
      <c r="Y84">
        <v>0</v>
      </c>
      <c r="Z84">
        <v>10.69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10.02</v>
      </c>
      <c r="N85" s="115">
        <v>0</v>
      </c>
      <c r="O85" s="88">
        <v>0</v>
      </c>
      <c r="P85" s="88">
        <v>-29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0</v>
      </c>
      <c r="Y85">
        <v>0</v>
      </c>
      <c r="Z85">
        <v>10.02</v>
      </c>
      <c r="AA85">
        <v>-29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11.08</v>
      </c>
      <c r="N86" s="115">
        <v>0</v>
      </c>
      <c r="O86" s="88">
        <v>0</v>
      </c>
      <c r="P86" s="88">
        <v>-101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  <c r="Y86">
        <v>0</v>
      </c>
      <c r="Z86">
        <v>11.08</v>
      </c>
      <c r="AA86">
        <v>-101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7.13</v>
      </c>
      <c r="N87" s="115">
        <v>0</v>
      </c>
      <c r="O87" s="88">
        <v>0</v>
      </c>
      <c r="P87" s="88">
        <v>-179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  <c r="Y87">
        <v>0</v>
      </c>
      <c r="Z87">
        <v>7.13</v>
      </c>
      <c r="AA87">
        <v>-179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10.11</v>
      </c>
      <c r="N88" s="115">
        <v>0</v>
      </c>
      <c r="O88" s="88">
        <v>0</v>
      </c>
      <c r="P88" s="88">
        <v>-214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  <c r="Y88">
        <v>0</v>
      </c>
      <c r="Z88">
        <v>10.11</v>
      </c>
      <c r="AA88">
        <v>-214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8.09</v>
      </c>
      <c r="N89" s="115">
        <v>0</v>
      </c>
      <c r="O89" s="88">
        <v>0</v>
      </c>
      <c r="P89" s="88">
        <v>-212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  <c r="Y89">
        <v>0</v>
      </c>
      <c r="Z89">
        <v>8.09</v>
      </c>
      <c r="AA89">
        <v>-212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4.72</v>
      </c>
      <c r="N90" s="115">
        <v>0</v>
      </c>
      <c r="O90" s="88">
        <v>0</v>
      </c>
      <c r="P90" s="88">
        <v>-220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0</v>
      </c>
      <c r="Y90">
        <v>0</v>
      </c>
      <c r="Z90">
        <v>4.72</v>
      </c>
      <c r="AA90">
        <v>-220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6.16</v>
      </c>
      <c r="N91" s="115">
        <v>0</v>
      </c>
      <c r="O91" s="88">
        <v>0</v>
      </c>
      <c r="P91" s="88">
        <v>-235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0</v>
      </c>
      <c r="Z91">
        <v>6.16</v>
      </c>
      <c r="AA91">
        <v>-235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6.16</v>
      </c>
      <c r="N92" s="115">
        <v>0</v>
      </c>
      <c r="O92" s="88">
        <v>0</v>
      </c>
      <c r="P92" s="88">
        <v>-250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0</v>
      </c>
      <c r="Z92">
        <v>6.16</v>
      </c>
      <c r="AA92">
        <v>-250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4.72</v>
      </c>
      <c r="N93" s="115">
        <v>0</v>
      </c>
      <c r="O93" s="88">
        <v>0</v>
      </c>
      <c r="P93" s="88">
        <v>-258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0</v>
      </c>
      <c r="Z93">
        <v>4.72</v>
      </c>
      <c r="AA93">
        <v>-258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6.16</v>
      </c>
      <c r="N94" s="115">
        <v>0</v>
      </c>
      <c r="O94" s="88">
        <v>0</v>
      </c>
      <c r="P94" s="88">
        <v>-253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  <c r="Y94">
        <v>0</v>
      </c>
      <c r="Z94">
        <v>6.16</v>
      </c>
      <c r="AA94">
        <v>-253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6.26</v>
      </c>
      <c r="N95" s="115">
        <v>0</v>
      </c>
      <c r="O95" s="88">
        <v>-10</v>
      </c>
      <c r="P95" s="88">
        <v>-268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-10</v>
      </c>
      <c r="Y95">
        <v>0</v>
      </c>
      <c r="Z95">
        <v>6.26</v>
      </c>
      <c r="AA95">
        <v>-268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5.49</v>
      </c>
      <c r="N96" s="115">
        <v>0</v>
      </c>
      <c r="O96" s="88">
        <v>-20</v>
      </c>
      <c r="P96" s="88">
        <v>-284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-20</v>
      </c>
      <c r="Y96">
        <v>0</v>
      </c>
      <c r="Z96">
        <v>5.49</v>
      </c>
      <c r="AA96">
        <v>-284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3.66</v>
      </c>
      <c r="N97" s="115">
        <v>0</v>
      </c>
      <c r="O97" s="88">
        <v>-40</v>
      </c>
      <c r="P97" s="88">
        <v>-298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-40</v>
      </c>
      <c r="Y97">
        <v>0</v>
      </c>
      <c r="Z97">
        <v>3.66</v>
      </c>
      <c r="AA97">
        <v>-298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1.64</v>
      </c>
      <c r="N98" s="115">
        <v>0</v>
      </c>
      <c r="O98" s="88">
        <v>-55</v>
      </c>
      <c r="P98" s="88">
        <v>-312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-55</v>
      </c>
      <c r="Y98">
        <v>0</v>
      </c>
      <c r="Z98">
        <v>1.64</v>
      </c>
      <c r="AA98">
        <v>-312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3.1717500000000003E-2</v>
      </c>
      <c r="I99" s="111">
        <f t="shared" ref="I99:BQ99" si="1">SUM(I3:I98)/4000</f>
        <v>3.6124999999999998E-3</v>
      </c>
      <c r="J99" s="111">
        <f t="shared" si="1"/>
        <v>0</v>
      </c>
      <c r="K99" s="111">
        <f t="shared" si="1"/>
        <v>1.1152499999999999E-2</v>
      </c>
      <c r="L99" s="111">
        <f t="shared" si="1"/>
        <v>0</v>
      </c>
      <c r="M99" s="111">
        <f t="shared" si="1"/>
        <v>9.3217500000000009E-2</v>
      </c>
      <c r="N99" s="110">
        <f t="shared" si="1"/>
        <v>-8.7749999999999995E-2</v>
      </c>
      <c r="O99" s="111">
        <f t="shared" si="1"/>
        <v>-2.0781900000000002</v>
      </c>
      <c r="P99" s="111">
        <f t="shared" si="1"/>
        <v>-3.2330625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-5.6032500000000006E-2</v>
      </c>
      <c r="X99">
        <f t="shared" si="1"/>
        <v>-2.0745775000000002</v>
      </c>
      <c r="Y99">
        <f t="shared" si="1"/>
        <v>1.1152499999999999E-2</v>
      </c>
      <c r="Z99">
        <f t="shared" si="1"/>
        <v>9.3217500000000009E-2</v>
      </c>
      <c r="AA99">
        <f t="shared" si="1"/>
        <v>-3.2330625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2023-02-28T11:21:34Z</dcterms:modified>
</cp:coreProperties>
</file>